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rysalisAustraliaWebsite\"/>
    </mc:Choice>
  </mc:AlternateContent>
  <xr:revisionPtr revIDLastSave="0" documentId="13_ncr:1_{9CA4B280-7BB3-4A6D-9032-9F6948589754}" xr6:coauthVersionLast="47" xr6:coauthVersionMax="47" xr10:uidLastSave="{00000000-0000-0000-0000-000000000000}"/>
  <bookViews>
    <workbookView xWindow="-36240" yWindow="1530" windowWidth="35760" windowHeight="19710" xr2:uid="{548925B0-F291-4BF5-A71D-5A02C8B3CCE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49" i="1"/>
  <c r="D201" i="1"/>
  <c r="D200" i="1"/>
  <c r="D199" i="1"/>
  <c r="D198" i="1"/>
  <c r="D197" i="1"/>
  <c r="C196" i="1"/>
  <c r="D196" i="1" s="1"/>
  <c r="D203" i="1" s="1"/>
  <c r="D189" i="1"/>
  <c r="D188" i="1"/>
  <c r="D187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46" i="1"/>
  <c r="D145" i="1"/>
  <c r="D144" i="1"/>
  <c r="D143" i="1"/>
  <c r="D142" i="1"/>
  <c r="D141" i="1"/>
  <c r="D140" i="1"/>
  <c r="D139" i="1"/>
  <c r="D138" i="1"/>
  <c r="D137" i="1"/>
  <c r="D136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4" i="1" l="1"/>
  <c r="D131" i="1"/>
  <c r="D182" i="1"/>
  <c r="D52" i="1"/>
  <c r="D25" i="1"/>
  <c r="D190" i="1"/>
  <c r="D148" i="1"/>
  <c r="D207" i="1" l="1"/>
  <c r="D209" i="1" s="1"/>
</calcChain>
</file>

<file path=xl/sharedStrings.xml><?xml version="1.0" encoding="utf-8"?>
<sst xmlns="http://schemas.openxmlformats.org/spreadsheetml/2006/main" count="391" uniqueCount="291">
  <si>
    <t>Case: Pelican Air 1525 $359.10</t>
  </si>
  <si>
    <t>Category: Batteries</t>
  </si>
  <si>
    <t>Item Name</t>
  </si>
  <si>
    <t>Quantity</t>
  </si>
  <si>
    <t>Approx (NEW) Market Value Each</t>
  </si>
  <si>
    <t>Market Value</t>
  </si>
  <si>
    <t xml:space="preserve">Link </t>
  </si>
  <si>
    <t>18650 batteries</t>
  </si>
  <si>
    <t>https://www.liteshop.com.au/batteries/rechargeable/lithium-ion/18650/</t>
  </si>
  <si>
    <t>bt-168 arlec battery tester</t>
  </si>
  <si>
    <t>https://www.bunnings.com.au/arlec-battery-tester_p4410633?region_id=116404&amp;gclid=CjwKCAiAprGRBhBgEiwANJEY7DMINjSnNPelN0e1uh7u5tv0czxtHUCkgidP1jy1RehV0R3Ezt3HzhoCPx8QAvD_BwE&amp;gclsrc=aw.ds</t>
  </si>
  <si>
    <t>9 volt batteries</t>
  </si>
  <si>
    <t>https://www.woolworths.com.au/shop/productdetails/262177/chevron-9v-battery-alkaline</t>
  </si>
  <si>
    <t>A4 rechargable batteries</t>
  </si>
  <si>
    <t>https://www.officeworks.com.au/shop/officeworks/p/energizer-rechargeable-aa-batteries-4-pack-ennh15bp4</t>
  </si>
  <si>
    <t>Son F960 Lithium iron battery</t>
  </si>
  <si>
    <t>https://www.protog.com.au/rechargeable-lithium-battery-np-f960-style-6000mah/NPF970</t>
  </si>
  <si>
    <t>Son NP F970 Lithium iron battery</t>
  </si>
  <si>
    <t>Comsol 4000 MaH battery</t>
  </si>
  <si>
    <t>https://www.officeworks.com.au/shop/officeworks/p/comsol-4000mah-aluminium-powerbank-black-copb0401bk</t>
  </si>
  <si>
    <t>IBM 2600 Mah 9.62 battery</t>
  </si>
  <si>
    <t>N/A (promotional give away product)</t>
  </si>
  <si>
    <t>Canon 600D batteries LP-E8 7.4 volt 1800 Mah</t>
  </si>
  <si>
    <t>https://www.amazon.com.au/Powerextra-1800mAh-Li-ion-Replacement-Battery/dp/B00OHF6F9Y</t>
  </si>
  <si>
    <t>Sony NPF970 batteries 7900 Mah</t>
  </si>
  <si>
    <t>Sony NPF970 batteries 8800 Mah</t>
  </si>
  <si>
    <t>Canon 80D batteries 7.2v 2650 Mah batteries</t>
  </si>
  <si>
    <t>https://www.betterbatt.com.au/s/digital-camera-battery/canon/eos-80d/bbcb-52/</t>
  </si>
  <si>
    <t>Sony F990 8800 Mah 7.4 volt battery</t>
  </si>
  <si>
    <t>https://www.aliexpress.com/item/33053904793.html</t>
  </si>
  <si>
    <t>Duracel Ultra batteries</t>
  </si>
  <si>
    <t>https://shop.coles.com.au/a/whiteman-edge/product/duracell-ultra-a-20-pack</t>
  </si>
  <si>
    <t>bonacel lp-e6 7.2 3200 mah 23 w hour volt batteries canon 80d</t>
  </si>
  <si>
    <t>https://www.aliexpress.com/item/4000965590041.html</t>
  </si>
  <si>
    <t>Total Value (Excluding case)</t>
  </si>
  <si>
    <t>Case: Pelican Air 1605 $511</t>
  </si>
  <si>
    <t>Category: Sound</t>
  </si>
  <si>
    <t>Market Value Each</t>
  </si>
  <si>
    <t>Rode Reporter Microphone</t>
  </si>
  <si>
    <t>https://www.storedj.com.au/rode-reporter-omnidirectional-interview-microphone</t>
  </si>
  <si>
    <t>Rode Video Mic Pro</t>
  </si>
  <si>
    <t>https://www.jbhifi.com.au/products/rode-videomic-pro-microphone?view=pdp</t>
  </si>
  <si>
    <t>Everready Torches</t>
  </si>
  <si>
    <t>https://shop.coles.com.au/a/knox/product/eveready-3-led-torch-with-batteries</t>
  </si>
  <si>
    <t>Jack to XLR cable</t>
  </si>
  <si>
    <t>https://djcity.com.au/category/accessories/audio-cables/jack-to-xlr-cable/</t>
  </si>
  <si>
    <t>JuicedLink Riggy-Micro Series Preamp</t>
  </si>
  <si>
    <t>https://www.ebay.com.au/itm/304204728775?chn=ps&amp;_ul=AU&amp;norover=1&amp;mkevt=1&amp;mkrid=705-139619-5960-0&amp;mkcid=2&amp;itemid=304204728775&amp;targetid=1333684077967&amp;device=c&amp;mktype=pla&amp;googleloc=9071421&amp;poi=&amp;campaignid=9772799664&amp;mkgroupid=124341099002&amp;rlsatarget=pla-1333684077967&amp;abcId=578876&amp;merchantid=507180231&amp;gclid=CjwKCAiAprGRBhBgEiwANJEY7MSnH3ZcX82uAFrOFWASsGQoca8NEeAhnooqwjwcIXQEpqH-t3vJHRoCCMAQAvD_BwE</t>
  </si>
  <si>
    <t>XLR Cable for mixer audio</t>
  </si>
  <si>
    <t>Zenith BZH01415 bolts</t>
  </si>
  <si>
    <t>https://www.bunnings.com.au/zenith-x-1-zinc-plated-hex-head-bolt-and-nut_p2448385</t>
  </si>
  <si>
    <t>Rode Mic Furry Cats</t>
  </si>
  <si>
    <t>https://www.rode.com/accessories/deadcat</t>
  </si>
  <si>
    <t>3.5mm extender cable to 3 head female</t>
  </si>
  <si>
    <t>https://www.ebay.com.au/itm/353122880923?chn=ps&amp;_ul=AU&amp;_trkparms=ispr%3D1&amp;amdata=enc%3A1JPwl5wXpQKGUilcRnEfRAA6&amp;norover=1&amp;mkevt=1&amp;mkrid=705-139619-5960-0&amp;mkcid=2&amp;itemid=353122880923&amp;targetid=&amp;device=c&amp;mktype=pla&amp;googleloc=9071421&amp;poi=&amp;campaignid=15984321586&amp;mkgroupid=&amp;rlsatarget=&amp;abcId=9300814&amp;merchantid=264409680&amp;gclid=CjwKCAiAprGRBhBgEiwANJEY7MhFFvh0cOqDZMu52vmjwQxHlZRf-TSGKkOL6R0Xg8qFaUS0kJ-u7xoC47MQAvD_BwE</t>
  </si>
  <si>
    <t>RCA Cables</t>
  </si>
  <si>
    <t>https://www.lindy.com.au/stereo-audio-cable-5m?gclid=CjwKCAiAprGRBhBgEiwANJEY7AhE4ElRzvgGFQmp4nd8YKBPhx0n_ZmH84oDafi8Uc4_Kp_SFOlsABoCbqUQAvD_BwE</t>
  </si>
  <si>
    <t>3.5mm extension cable</t>
  </si>
  <si>
    <t>https://www.officeworks.com.au/shop/officeworks/p/comsol-3-5mm-male-to-female-audio-extension-cable-3m-co35mf03w</t>
  </si>
  <si>
    <t>Audio jack heads</t>
  </si>
  <si>
    <t>https://djcity.com.au/product/rode-hja-4/?gclid=CjwKCAiAprGRBhBgEiwANJEY7C0OQSF3b5ztLCmodAUr6sj52Qr8lGhRtK1-ayHUoFPqLx060gLTLhoCgfwQAvD_BwE</t>
  </si>
  <si>
    <t>Case: Pelican Air 1637 $432</t>
  </si>
  <si>
    <t>Category: Gimbal and other stuff</t>
  </si>
  <si>
    <t>Power Boards</t>
  </si>
  <si>
    <t>https://shop.coles.com.au/a/national/product/crest-power-board-6-socket</t>
  </si>
  <si>
    <t>Moza Air 2 Gimbal</t>
  </si>
  <si>
    <t>https://www.amazon.com.au/MOZA-Stabilizer-Handheld-Stabilizers-Mirrorless/dp/B07WHX12LH/ref=asc_df_B07WHX12LH/?tag=googleshopdsk-22&amp;linkCode=df0&amp;hvadid=418764445326&amp;hvpos=&amp;hvnetw=g&amp;hvrand=6894553958090361247&amp;hvpone=&amp;hvptwo=&amp;hvqmt=&amp;hvdev=c&amp;hvdvcmdl=&amp;hvlocint=&amp;hvlocphy=9071421&amp;hvtargid=pla-848754374398&amp;psc=1</t>
  </si>
  <si>
    <t>Canon 80D</t>
  </si>
  <si>
    <t>https://www.ebay.com.au/itm/Canon-EOS-80D-BODY-Multi-/184827446709?_trksid=p2349526.m4383.l4275.c1</t>
  </si>
  <si>
    <t>Joby Gorillapods</t>
  </si>
  <si>
    <t>https://www.amazon.com.au/Joby-GorillaPod-JB01507-Genuine-Cameras/dp/B074WC9YKL/ref=asc_df_B074WC9YKL/?tag=googleshopdsk-22&amp;linkCode=df0&amp;hvadid=341792345759&amp;hvpos=&amp;hvnetw=g&amp;hvrand=9303149480794090898&amp;hvpone=&amp;hvptwo=&amp;hvqmt=&amp;hvdev=c&amp;hvdvcmdl=&amp;hvlocint=&amp;hvlocphy=9071421&amp;hvtargid=pla-378972873339&amp;psc=1</t>
  </si>
  <si>
    <t>USB C to headphone jack adapter apple</t>
  </si>
  <si>
    <t>https://www.apple.com/au/shop/product/MU7E2FE/A/usb-c-to-35-mm-headphone-jack-adapter</t>
  </si>
  <si>
    <t>Aputure AL-M9 Lights</t>
  </si>
  <si>
    <t>https://www.digitalcamerawarehouse.com.au/aputure-amaran-al-m9-led-video-light</t>
  </si>
  <si>
    <t>USB Unicable</t>
  </si>
  <si>
    <t>N/A (No longer available or can't find on internet anymore)</t>
  </si>
  <si>
    <t>1 Toshiba 8GB Flash drive</t>
  </si>
  <si>
    <t>https://www.ebay.com.au/itm/202269113857?chn=ps&amp;_ul=AU&amp;norover=1&amp;mkevt=1&amp;mkrid=705-139619-5960-0&amp;mkcid=2&amp;itemid=202269113857&amp;targetid=1280421174199&amp;device=c&amp;mktype=pla&amp;googleloc=9071421&amp;poi=&amp;campaignid=10101784988&amp;mkgroupid=128008448292&amp;rlsatarget=pla-1280421174199&amp;abcId=9300367&amp;merchantid=119064505&amp;gclid=CjwKCAiAprGRBhBgEiwANJEY7E8LkrZ4e70UJ2AFgmQldSXBX2r1EqNXa15Ro8qVrX4l8iR6kTLpYhoCGnwQAvD_BwE</t>
  </si>
  <si>
    <t>Rode VMP Dead Cat</t>
  </si>
  <si>
    <t>https://www.rode.com/accessories/deadcatvmp</t>
  </si>
  <si>
    <t>UCA2 audio cable</t>
  </si>
  <si>
    <t>3.5mm TRS to dual 6.5 mm stereo breakout cable</t>
  </si>
  <si>
    <t>https://www.storedj.com.au/accessories/cables-adapters/audio/audio-adapters</t>
  </si>
  <si>
    <t>Senheiser cable neateners</t>
  </si>
  <si>
    <t>ring tip single to double cable</t>
  </si>
  <si>
    <t>Canon Video cable</t>
  </si>
  <si>
    <t>Notepad P560</t>
  </si>
  <si>
    <t>Uniball eye micro pens</t>
  </si>
  <si>
    <t>https://www.officeworks.com.au/shop/officeworks/p/uni-ball-eye-micro-rollerball-pens-assorted-4-pack-jaub150cas</t>
  </si>
  <si>
    <t>Selfie Stick Clique</t>
  </si>
  <si>
    <t>https://www.apple.com/au/shop/product/HMNU2ZM/A/cliquefie-selfie-stick-with-tripod</t>
  </si>
  <si>
    <t>Bic 4 colour pen</t>
  </si>
  <si>
    <t>https://www.officeworks.com.au/shop/officeworks/p/bic-4-colour-medium-retractable-ballpoint-pen-bi801867</t>
  </si>
  <si>
    <t>1 Sharpie marker</t>
  </si>
  <si>
    <t>https://www.officeworks.com.au/shop/officeworks/p/sharpie-fine-permanent-marker-black-sa20083066</t>
  </si>
  <si>
    <t>1 blue network cable 1 metre</t>
  </si>
  <si>
    <t>https://www.computeralliance.com.au/1-metre-cat6-blue-network-cable</t>
  </si>
  <si>
    <t>red white camera cable</t>
  </si>
  <si>
    <t>Eclipe mints peppermint 1 pack</t>
  </si>
  <si>
    <t>https://www.woolworths.com.au/shop/productdetails/815854?produp=197087936&amp;region_id=303325&amp;utm_source=google&amp;utm_medium=cpc&amp;utm_campaign=WW-0001&amp;utm_content=16524064944&amp;utm_term=online&amp;cmpid=smsm:ds:GOOGLE:Woolies_8458_BAU_Shopping_Smart_KVI%20Primary_WW-0001:PRODUCT_GROUP&amp;gclid=CjwKCAiAprGRBhBgEiwANJEY7CsskVo93KxjBfiMYW9cfBBbP-M2VLQLRgicHFV_ztv5-q7AMGQEQhoCT88QAvD_BwE&amp;gclsrc=aw.ds</t>
  </si>
  <si>
    <t>Bear cloth tape</t>
  </si>
  <si>
    <t>https://www.bunnings.com.au/norton-bear-50mm-x-25m-black-cloth-tape_p1661568</t>
  </si>
  <si>
    <t>UCA cable</t>
  </si>
  <si>
    <t>Rode PSA1 Pro studio boom Mic Arm</t>
  </si>
  <si>
    <t>https://www.rode.com/accessories/stands/psa1</t>
  </si>
  <si>
    <t>MB-3701 Powertec smart charger</t>
  </si>
  <si>
    <t>https://www.jaycar.com.au/4-channel-universal-fast-charger-with-usb/p/MB3701</t>
  </si>
  <si>
    <t xml:space="preserve">Dual camera battery travel chargers unbranded N950 </t>
  </si>
  <si>
    <t>Canon 600D charger</t>
  </si>
  <si>
    <t>https://www.betterbatt.com.au/s/battery-charger/canon/eos-600d/bbbc-226/</t>
  </si>
  <si>
    <t>CN287 Car chargers</t>
  </si>
  <si>
    <t>Varta Universal Charger Bunnings</t>
  </si>
  <si>
    <t>https://www.bunnings.com.au/varta-universal-battery-charger_p4410420?region_id=116404&amp;gclid=CjwKCAiAprGRBhBgEiwANJEY7Fgzed1xc2A5289dyrRrIGa6SpO4ydhVYM9uIbkfHmeuUUEWJlwAHBoCv6gQAvD_BwE&amp;gclsrc=aw.ds</t>
  </si>
  <si>
    <t>Feelworld Power SupplyS</t>
  </si>
  <si>
    <t>https://www.digitalcamerawarehouse.com.au/feelworld-dc-12v-3a-power-adapter</t>
  </si>
  <si>
    <t>cef14au4 charger</t>
  </si>
  <si>
    <t>https://www.altronics.com.au/p/a0289a-lithium-ion-nimh-nicad-3.7-usb-battery-charger/?gclid=CjwKCAiAprGRBhBgEiwANJEY7NduxwIVlXk7YD2KR_O_185FnYbqMuURIkjGZOhmV6Ly8vuyEDSWcRoCVsMQAvD_BwE</t>
  </si>
  <si>
    <t>battery charger on cam monitor</t>
  </si>
  <si>
    <t>smart charger LP-E8 batteries</t>
  </si>
  <si>
    <t>https://www.ebay.com.au/itm/313325475418?chn=ps&amp;_ul=AU&amp;_trkparms=ispr%3D1&amp;amdata=enc%3A1s4Ymx3PiQYWod5sFAu8dag61&amp;norover=1&amp;mkevt=1&amp;mkrid=705-139619-5960-0&amp;mkcid=2&amp;itemid=313325475418&amp;targetid=&amp;device=c&amp;mktype=pla&amp;googleloc=9071421&amp;poi=&amp;campaignid=15984321586&amp;mkgroupid=&amp;rlsatarget=&amp;abcId=9300814&amp;merchantid=7364522&amp;gclid=CjwKCAiAprGRBhBgEiwANJEY7KL9XOob7ieR_hE4ilJAvPcnf5Fx3G40iSKNuQpv2mQgND3m_CmX_xoCsT4QAvD_BwE</t>
  </si>
  <si>
    <t>powertec mb3635 charger</t>
  </si>
  <si>
    <t>https://www.alburyrcmodels.com.au/universal-dual-channel-li-ion-and-ni-mh-battery-ch</t>
  </si>
  <si>
    <t>super multi purpose battery charger HG-1412W</t>
  </si>
  <si>
    <t>https://au.lightmalls.com/hg-1412w-smart-4-battery-super-multi-purpose-battery-charger-for-li-ion-ni-mh-26650-18650-aa-aaa-cr123a-1-2v-1-5v-3-6v-4-2v</t>
  </si>
  <si>
    <t xml:space="preserve">dual lcd battery charger dc-lcd 950 </t>
  </si>
  <si>
    <t>https://www.photo-shop-studio.com.au/ac-adapter-batteries-chargers/fotolux-lcd-dual-np-battery-ac-charger-sony-type-np-f980-970-770-750-570-550/</t>
  </si>
  <si>
    <t>DIYFull charger</t>
  </si>
  <si>
    <t>https://www.lanplus.com.au/index.php?route=product/product&amp;product_id=475</t>
  </si>
  <si>
    <t>Canon 80D power adapter converters</t>
  </si>
  <si>
    <t>https://www.ebay.com.au/itm/251650621413</t>
  </si>
  <si>
    <t>USB 3.2 gen 2 Prograde Digital dual slot SD card readers PG08 and cables</t>
  </si>
  <si>
    <t>https://shop.progradedigital.com/products/prograde-digital-dual-slot-sd%E2%84%A2-workflow-reader-usb-3-1-gen-2</t>
  </si>
  <si>
    <t>5000 Mah Battery (text too small to read)</t>
  </si>
  <si>
    <t>sandisk 64 GB 150MB/s</t>
  </si>
  <si>
    <t>https://www.digidirect.com.au/sandisk-extreme-sdxc-64gb-card-150mb-s</t>
  </si>
  <si>
    <t>Sandisk 128 GB</t>
  </si>
  <si>
    <t>https://www.amazon.com.au/SanDisk-SDSDXXY-128G-GN4IN-Personal-Computer/dp/B07H9DVLBB/ref=asc_df_B07H9DVLBB/?tag=googleshopdsk-22&amp;linkCode=df0&amp;hvadid=341772799822&amp;hvpos=&amp;hvnetw=g&amp;hvrand=4124515038633060618&amp;hvpone=&amp;hvptwo=&amp;hvqmt=&amp;hvdev=c&amp;hvdvcmdl=&amp;hvlocint=&amp;hvlocphy=9071421&amp;hvtargid=pla-608723828365&amp;psc=1</t>
  </si>
  <si>
    <t>Sandisk 32GB</t>
  </si>
  <si>
    <t>https://www.officeworks.com.au/shop/officeworks/p/sandisk-ultra-32gb-sdhc-uhs-i-memory-card-sdsdun432</t>
  </si>
  <si>
    <t>Sandisk 1GB CF</t>
  </si>
  <si>
    <t>https://www.ebay.com.au/itm/192601960515?chn=ps&amp;_ul=AU&amp;var=492736440243&amp;norover=1&amp;mkevt=1&amp;mkrid=705-139619-5960-0&amp;mkcid=2&amp;itemid=492736440243_192601960515&amp;targetid=&amp;device=c&amp;mktype=pla&amp;googleloc=9071421&amp;poi=&amp;campaignid=15791083372&amp;mkgroupid=&amp;rlsatarget=&amp;abcId=9300816&amp;merchantid=119277420&amp;gclid=CjwKCAiAprGRBhBgEiwANJEY7FYGK3wRTjf283Dk5r0-jbEgfq6q7PCSsssQRRO_GyFxitCIfl4MvRoCahMQAvD_BwE</t>
  </si>
  <si>
    <t>Sandisk Ultra 64GB</t>
  </si>
  <si>
    <t>https://www.officeworks.com.au/shop/officeworks/p/sandisk-ultra-64gb-microsdxc-squa4-memory-card-sdsqua464</t>
  </si>
  <si>
    <t>Ultra Sandisk</t>
  </si>
  <si>
    <t>Seconic L-308S flashmate</t>
  </si>
  <si>
    <t>https://www.digitalcamerawarehouse.com.au/sekonic-flashmate-l-308s-light-meter</t>
  </si>
  <si>
    <t>Sandisk 64 GB 150MB/s</t>
  </si>
  <si>
    <t>MicroSD adapter</t>
  </si>
  <si>
    <t>https://www.amazon.com.au/SanDisk-microSD-Memory-Adapter-MICROSD-Adapter/dp/B0047WZOOO</t>
  </si>
  <si>
    <t>HDMI to Mini HDMI cable Viewfinder</t>
  </si>
  <si>
    <t>https://www.officeworks.com.au/shop/officeworks/p/comsol-hdmi-to-mini-hdmi-cable-2m-cohdmimn02</t>
  </si>
  <si>
    <t>canon 80D charger</t>
  </si>
  <si>
    <t>https://www.betterbatt.com.au/s/battery-charger/canon/eos-80d/bbbc-52/</t>
  </si>
  <si>
    <t>USB cables for the high speed card readers</t>
  </si>
  <si>
    <t>iphone cable</t>
  </si>
  <si>
    <t>https://www.jbhifi.com.au/collections/mobile-phones/iphone-cables</t>
  </si>
  <si>
    <t>USB C to 3.5 mm iphone adapter cable</t>
  </si>
  <si>
    <t>mini USB cable</t>
  </si>
  <si>
    <t>3.5mm to 3 head cable</t>
  </si>
  <si>
    <t>Canon 430EX2 Speedlight</t>
  </si>
  <si>
    <t>https://www.ebay.com.au/b/Speedlite-430EX-II-Camera-Flashes/48515/bn_93967590</t>
  </si>
  <si>
    <t>Powerbank WC-05 2 of them (removed from this case)</t>
  </si>
  <si>
    <t>https://www.alibaba.com/pla/Popular-Innovative-Menu-OEM-Power-Bank_60825751835.html?mark=google_shopping&amp;biz=pla&amp;searchText=Power%20Banks%20&amp;%20Power%20Station&amp;product_id=60825751835&amp;pcy=AU&amp;src=sem_ggl&amp;from=sem_ggl&amp;cmpgn=15507598789&amp;adgrp=130399874349&amp;fditm=&amp;tgt=pla-1545918019116&amp;locintrst=&amp;locphyscl=9071421&amp;mtchtyp=&amp;ntwrk=u&amp;device=c&amp;dvcmdl=&amp;creative=568030162520&amp;plcmnt=&amp;plcmntcat=&amp;p1=&amp;p2=&amp;aceid=&amp;position=&amp;localKeyword=&amp;pla_prdid=60825751835_uplift&amp;pla_country=AU&amp;pla_lang=en&amp;gclid=CjwKCAiAprGRBhBgEiwANJEY7KfQgq3m6RSc4pz4Sydyv55QZwklR7z9C5zUnnu_cvBGx2S4PP1_bBoCAdkQAvD_BwE</t>
  </si>
  <si>
    <t>HDMI to mini HDMI cable viewfinder</t>
  </si>
  <si>
    <t>Canon battery charger DS51002</t>
  </si>
  <si>
    <t>https://www.betterbatt.com.au/s/battery-charger/canon/powershot-elph-100-hs/bbbc-70/?utm_source=googleshopping&amp;utm_medium=organic&amp;utm_term=canon-powershot-elph-100-hs&amp;utm_campaign=battery-charger&amp;gclid=CjwKCAiAprGRBhBgEiwANJEY7Is566X1BkSTRjVkO8skDYGPupbrWCsBjBEdKz8zeDvMcnmDKKutoxoCrW0QAvD_BwE</t>
  </si>
  <si>
    <t>USB-B cables</t>
  </si>
  <si>
    <t>https://www.officeworks.com.au/shop/officeworks/p/keji-2m-usb-type-a-to-type-b-cable-cou2pc02</t>
  </si>
  <si>
    <t>Canon chargers</t>
  </si>
  <si>
    <t>Usb c cable</t>
  </si>
  <si>
    <t>Case: LowePro Soft Luggage Bag $537</t>
  </si>
  <si>
    <t>Category: Cameras and Lenses</t>
  </si>
  <si>
    <t>Canon EOS600D</t>
  </si>
  <si>
    <t>https://www.teds.com.au/catalog/product/view/id/11637/s/2nd-hand-canon-eos-600d-body/?istBid=tzww&amp;istCompanyId=252e82ee-c432-482c-957c-7573cb77ed27&amp;istFeedId=adb23a77-5f50-4d69-b490-6733b1ccd8ed&amp;istItemId=pwxqxqtip</t>
  </si>
  <si>
    <t>Feelworld LCD Viewer</t>
  </si>
  <si>
    <t>https://www.bhphotovideo.com/c/product/1234190-REG/feelworld_fw759_7_ips_1280_x.html?srsltid=AWLEVJxzsMe0V976o8e2LDTLsXr5cUkKLEwJAcohGgpyi09W_2eWUudvVKE</t>
  </si>
  <si>
    <t>dual hot shu mount</t>
  </si>
  <si>
    <t>https://djcity.com.au/product/rode-dcs-1-dual-cold-shoe-mount/?gclid=CjwKCAiAprGRBhBgEiwANJEY7J4KuJ3mYUMMbCxDhuhmmbqVhPgNm5o0af38QGXepeg5ja0omfyInRoCsFgQAvD_BwE</t>
  </si>
  <si>
    <t>Bluetack</t>
  </si>
  <si>
    <t>https://www.officeworks.com.au/shop/officeworks/p/bostik-blu-tack-removable-adhesive-75g-bo060968</t>
  </si>
  <si>
    <t>Canon EOS 80D</t>
  </si>
  <si>
    <t>Canon EFS 18-55mm IS lens</t>
  </si>
  <si>
    <t>https://www.teds.com.au/catalog/product/view/id/12162/s/2nd-hand-canon-ef-s-18-55mm-f3-5-5-6-std-iii/?istBid=tzww&amp;istCompanyId=252e82ee-c432-482c-957c-7573cb77ed27&amp;istFeedId=adb23a77-5f50-4d69-b490-6733b1ccd8ed&amp;istItemId=pwxqxqxqq</t>
  </si>
  <si>
    <t>Voltarin</t>
  </si>
  <si>
    <t>Canon 85mm lens</t>
  </si>
  <si>
    <t>https://www.cccwarehouse.com.au/xcart/pc/nviewPrd.asp?idProduct=6639&amp;utm_source=Gshoppping&amp;utm_medium=&amp;utm_campaign=TBDF-XX80473&amp;utm_content=419&amp;gclid=CjwKCAiAprGRBhBgEiwANJEY7Ic_Va9IAhH0ho2YrtExjx1VhX9mYJM2LSAlErEkcitBnA_lkEOq7BoCEmAQAvD_BwE</t>
  </si>
  <si>
    <t>Canon 16-35mm landscape lens IS EW-82</t>
  </si>
  <si>
    <t>https://www.digidirect.com.au/canon-ef-16-35mm-f-4l-is-usm</t>
  </si>
  <si>
    <t>Canon 70-200mm EF 1:4 L USM lens</t>
  </si>
  <si>
    <t>https://www.cashconverters.com.au/shop/phones-cameras-computers/cameras/lenses-filters/camera-lens/001500635121?&amp;mkwid=&amp;pcrid=430758983922&amp;pkw=&amp;pmt=&amp;pdv=c&amp;plid=&amp;gclid=CjwKCAiAprGRBhBgEiwANJEY7Mm1muqY0ZuTjRDhWnNAVTrp2-VNK6eZEd1mlePpz9LoyTEgPgAo2RoCADwQAvD_BwE&amp;gclsrc=aw.ds</t>
  </si>
  <si>
    <t>extension cable</t>
  </si>
  <si>
    <t>https://shop.coles.com.au/a/national/product/coles-brand-lead-extension</t>
  </si>
  <si>
    <t>Case: Pelican Air 1615 $575</t>
  </si>
  <si>
    <t>Category: Sound Gear</t>
  </si>
  <si>
    <t>Zoom H6</t>
  </si>
  <si>
    <t>https://www.amazon.com.au/H6-Portable-Recorder-Microphones-Interface/dp/B086653VSH</t>
  </si>
  <si>
    <t>1 male to male stereo audio cable</t>
  </si>
  <si>
    <t>USB 2 cables</t>
  </si>
  <si>
    <t>https://www.scorptec.com.au/product/cables-&amp;-adapters/usb/56704-usb2-02-mab?gclid=CjwKCAiAprGRBhBgEiwANJEY7G3YycoQsKiDekEBBCje8VA5fH2GxWBSWQ4nXavkTEIvClPiiT40KRoC0kwQAvD_BwE</t>
  </si>
  <si>
    <t>Sony MDR-E9LP headphones</t>
  </si>
  <si>
    <t>https://www.jbhifi.com.au/products/sony-mdr-e9lpb-in-ear-headphones-black?view=pdp</t>
  </si>
  <si>
    <t>Misc headphones</t>
  </si>
  <si>
    <t>XLR male to female cable</t>
  </si>
  <si>
    <t>https://djcity.com.au/product/connex-xmxf-3b-xlr-microphone-cable-3m/?gclid=CjwKCAiAprGRBhBgEiwANJEY7FNzD_BTmvGvGVpBILVUzJWfkQB4WDUVNXC6KSXCSv7Gw1ng2jiKnBoCFuwQAvD_BwE</t>
  </si>
  <si>
    <t>RodeLink Lav Kits (Lav Belt Packs)</t>
  </si>
  <si>
    <t>https://djcity.com.au/product/rode-rodelinkfm-wireless-filmmaker-camera-microphone-kit/?gclid=CjwKCAiAprGRBhBgEiwANJEY7CQQ4266erlcaItORSEPGMFwNS4uwTo15853i5dfMXxxlIvIqQR9BxoCECMQAvD_BwE</t>
  </si>
  <si>
    <t>XLR audio cables</t>
  </si>
  <si>
    <t>https://djcity.com.au/product/connex-xmxf-20b-xlr-cable-20m/?gclid=CjwKCAiAprGRBhBgEiwANJEY7EW_emvtACgJLPqcXt6moXCK-3zVnflN01pt1F3oHPn3E7Z68B99uBoCr0AQAvD_BwE</t>
  </si>
  <si>
    <t>ATT-448 Attenuators</t>
  </si>
  <si>
    <t>https://www.google.com.au/shopping/product/12071417462198088604?lsf=seller:9166568,store:15351857337396871271,lsfqd:0&amp;prds=oid:11134470121581633963&amp;q=audio+%26+video+cable+adaptors&amp;hl=en&amp;ei=B0EtYtP8Dsjdz7sP2NubgAM&amp;lsft=gclid:CjwKCAiAprGRBhBgEiwANJEY7MBE0MM6Zc8V6VaKk6acvKBfX2NeVdWcarQJA4j8zcT3k71NyQSY8RoCUlMQAvD_BwE</t>
  </si>
  <si>
    <t>Hosa Attenuators</t>
  </si>
  <si>
    <t>XLR cables</t>
  </si>
  <si>
    <t>signet 15000 mah battery</t>
  </si>
  <si>
    <t>https://www.target.com.au/p/cygnett-chargeup-boost-15k-mah-powerbank/62030762</t>
  </si>
  <si>
    <t>signet 15000 mah battery pb158X</t>
  </si>
  <si>
    <t xml:space="preserve">mb10qcbk batteries 10,000 mah </t>
  </si>
  <si>
    <t>N/A</t>
  </si>
  <si>
    <t>misc headphones</t>
  </si>
  <si>
    <t>comsol 4000 mah</t>
  </si>
  <si>
    <t>pb10qc10k 10,000 mah</t>
  </si>
  <si>
    <t>https://www.amazon.com.au/Anker-PowerCore-10000mAh-External-Smartphone/dp/B0194WDVHI/ref=asc_df_B0194WDVHI/?tag=googleshopdsk-22&amp;linkCode=df0&amp;hvadid=341792385110&amp;hvpos=&amp;hvnetw=g&amp;hvrand=12806758724875071134&amp;hvpone=&amp;hvptwo=&amp;hvqmt=&amp;hvdev=c&amp;hvdvcmdl=&amp;hvlocint=&amp;hvlocphy=9071421&amp;hvtargid=pla-366540057336&amp;psc=1</t>
  </si>
  <si>
    <t>5,000 mah batteries</t>
  </si>
  <si>
    <t>https://www.officeworks.com.au/shop/officeworks/p/keji-5000mah-powerbank-black-copb05bk</t>
  </si>
  <si>
    <t>uniball micro pen</t>
  </si>
  <si>
    <t>micro usb cable</t>
  </si>
  <si>
    <t>https://www.officeworks.com.au/shop/officeworks/p/1m-micro-usb-cable-cou2mb01</t>
  </si>
  <si>
    <t>rode micron-5 adapters</t>
  </si>
  <si>
    <t>https://www.soundseasy.com.au/collections/rode-microphones/products/rode-micon-5-micon-adapter-for-rode-hs1-pinmic-lavalier</t>
  </si>
  <si>
    <t>rode lav mics</t>
  </si>
  <si>
    <t>https://djcity.com.au/product/rode-lavalier-ii-professional-omnidirectional-low-profile-lapel-microphone/?gclid=CjwKCAiAprGRBhBgEiwANJEY7HDv_fg7K0udXPCeKu6DDE_F_fwUO936RB-rIhPgCw1waqI7a8LLDRoCrZgQAvD_BwE</t>
  </si>
  <si>
    <t>varta 15 minute charger</t>
  </si>
  <si>
    <t>https://batteryspecialists.com.au/products/varta-ultra-fast-aa-aaa-lcd-battery-charger</t>
  </si>
  <si>
    <t>rode lavmic</t>
  </si>
  <si>
    <t>rode 3.5mm extension cable</t>
  </si>
  <si>
    <t>https://djcity.com.au/product/rode-vc1-mini-jack-extension-cable/?gclid=CjwKCAiAprGRBhBgEiwANJEY7MT2lil20qlK_CSb2v3VJtuHIjhoyuqsa7cAMS2iO_jM5AG4AmE6vRoCeU0QAvD_BwE</t>
  </si>
  <si>
    <t>bluetooth wireless adapter TT-BA09</t>
  </si>
  <si>
    <t>https://www.dicksmith.com.au/da/buy/gadget-tech-store-taotronics-bluetooth-50-transmitter-and-receiver-digital-optical-toslink-and-35mm-wireless-audio-adapter-for-tvhome-stereo-system-low-latency-tt-ba09-b07d4l8ph1/</t>
  </si>
  <si>
    <t>rode micron-1 adapter</t>
  </si>
  <si>
    <t>https://www.storedj.com.au/rode-micon-1-micon-connector-for-select-sennheiser-devices-only?gclid=CjwKCAiAprGRBhBgEiwANJEY7LfDQcnUAE7MChoq_JYWku1VNdabgHx0BeFkivfbiwUPp6UaVh8O0RoCdNwQAvD_BwE</t>
  </si>
  <si>
    <t>Case: Mars T1000 Systems + accessory bag Pelican Air 1507 $347</t>
  </si>
  <si>
    <t>Category: Communications Gear</t>
  </si>
  <si>
    <t xml:space="preserve">Hollyland Mars T1000 </t>
  </si>
  <si>
    <t>https://www.ebay.com.au/itm/403046931739?chn=ps&amp;_ul=AU&amp;norover=1&amp;mkevt=1&amp;mkrid=705-139619-5960-0&amp;mkcid=2&amp;itemid=403046931739&amp;targetid=1278430612976&amp;device=c&amp;mktype=pla&amp;googleloc=9071421&amp;poi=&amp;campaignid=10101784994&amp;mkgroupid=125571290311&amp;rlsatarget=pla-1278430612976&amp;abcId=9300367&amp;merchantid=10066012&amp;gclid=CjwKCAiAprGRBhBgEiwANJEY7OX_9tRkBjDcIKPiMh1m4AFwIV62HITGKdRgvQxI9T_pHg_ZoNxlaBoCCekQAvD_BwE</t>
  </si>
  <si>
    <t>Comsol 5 port USB charger</t>
  </si>
  <si>
    <t>https://www.officeworks.com.au/shop/officeworks/p/comsol-5-port-desktop-usb-charger-8a-40w-grey-codcs58lg?istCompanyId=0403b0ba-0671-498f-aeb7-e2ff71b61924&amp;istFeedId=00ff5695-1f12-4ff3-82f4-49dd39a43a69&amp;istItemId=wliwltrpq&amp;istBid=t&amp;cm_mmc=Google:SEM:Always_on:RP%7CTechnology%7CCables+%26+Power%7CGeneral%7C%7C%7C%7CSH%7C%7C&amp;s_kwcid=AL!12073!3!544027072285!!!g!314716078996!s_kwcid=AL!12073!3!544027072285!!!g!314716078996!&amp;gclid=CjwKCAiAprGRBhBgEiwANJEY7Pm7M0U-j-O5E9YJ3xhmk1RRCKQhlAnoL0NB8ipUHfURkjP7CNRBWhoCytMQAvD_BwE&amp;gclsrc=aw.ds</t>
  </si>
  <si>
    <t>Case: Pelican Air 1745 x 2 $1140</t>
  </si>
  <si>
    <t>Category: Lighting Kit &amp; Tripods</t>
  </si>
  <si>
    <t>5 x AU Marker lights</t>
  </si>
  <si>
    <t>https://www.amazon.com/gp/product/B0035H9Y0M/ref=as_li_ss_tl?ie=UTF8&amp;tag=pixacomcom-20&amp;linkCode=as2&amp;camp=217145&amp;creative=399349&amp;creativeASIN=B0035H9Y0M</t>
  </si>
  <si>
    <t>Nelson 5,000 K natural light CFL Bulbs</t>
  </si>
  <si>
    <t>https://www.lightonline.com.au/nelson-energy-saver-compact-fluorescent-28w-natural-daylight-edison?utm_source=Google%20Shopping&amp;utm_medium=cpc&amp;utm_campaign=Shopping%20Smart&amp;utm_term=LED,%20Light%20Online,%20Lighting&amp;utm_content=This%20is%20the%20Smart%20Shopping%20Campaign&amp;gclid=CjwKCAiAprGRBhBgEiwANJEY7I8X0Ixjk-R5kXctXWHJoOTKDPUNXH77F3wii0Bp5_9uh_KQ2Fc5URoCyI0QAvD_BwE</t>
  </si>
  <si>
    <t>Tripods 128RC Manfrotto</t>
  </si>
  <si>
    <t>https://www.teds.com.au/manfrotto-mk290xt-128rc-video-head-tripod</t>
  </si>
  <si>
    <t>Rode NTG3 microphone</t>
  </si>
  <si>
    <t>https://www.digidirect.com.au/rode-ntg3b-condenser-shotgun-microphone-black?gclid=CjwKCAiAprGRBhBgEiwANJEY7CKMiXXwcFZOYLz-gHM5uVjEIkbaXXSrP7ymNB9q7O-8w0BGlcPdTBoCIIgQAvD_BwE</t>
  </si>
  <si>
    <t>Rode Boom Pole</t>
  </si>
  <si>
    <t>https://djcity.com.au/product/rode-boompole-micro-microphone-boom/?gclid=CjwKCAiAprGRBhBgEiwANJEY7GaIeDQeza8Hep-RUHmFRs1oQM4PnAEvEWoWQrL_dEkEzAAbFocyrxoC6N4QAvD_BwE</t>
  </si>
  <si>
    <t>Rode Vlimp Windshield and shockmount</t>
  </si>
  <si>
    <t>https://www.videoguys.com.au/Shop/p/3962/rode-blimp-windshield-and-rycote-shock-mount-suspension-system-for-shotgun-microphones-blimp.html?gclid=CjwKCAiAprGRBhBgEiwANJEY7G-oHEUwpViVCyMgSv1v537T-gZxRBcQpJBiOF_YAlReK5Xya0B2jxoCMAUQAvD_BwE</t>
  </si>
  <si>
    <t>Value of all Pelican Air cases</t>
  </si>
  <si>
    <t xml:space="preserve">Total Value of all gear </t>
  </si>
  <si>
    <t>Total Value of all gear including cases</t>
  </si>
  <si>
    <t xml:space="preserve">Rode VXLR Pro audio adapters </t>
  </si>
  <si>
    <t>Xvive U4 System A and B</t>
  </si>
  <si>
    <t>https://www.digidirect.com.au/rode-vxlr-pro-3-5mm-to-xlr-adaptor</t>
  </si>
  <si>
    <t>https://www.storedj.com.au/xvive-u4-wireless-in-ear-monitoring-system</t>
  </si>
  <si>
    <t>audio technica ath-m50x headphones</t>
  </si>
  <si>
    <t>https://www.google.com.au/shopping/product/599167532019730044?lsf=seller:9166568,store:15351857337396871271,lsfqd:0&amp;prds=oid:12119312165207392431&amp;q=headphones+and+headsets&amp;hl=en&amp;ei=t1otYpiWDpqQseMPjKa6gAE&amp;lsft=gclid:CjwKCAiAprGRBhBgEiwANJEY7NsSWHQ87ifPD-sJV3IMujziDSMwgO9nyIi9sIgma9cxtq1i5Y7mZxoCoL8QAvD_BwE</t>
  </si>
  <si>
    <t>Category: Charges and Cables</t>
  </si>
  <si>
    <t>Weight</t>
  </si>
  <si>
    <t>16.70KG</t>
  </si>
  <si>
    <t>13.65KG</t>
  </si>
  <si>
    <t>16.05KG</t>
  </si>
  <si>
    <t>17.60KG</t>
  </si>
  <si>
    <t>10.35KG</t>
  </si>
  <si>
    <t>9.25KG</t>
  </si>
  <si>
    <t xml:space="preserve"> </t>
  </si>
  <si>
    <t>10.05KG (Just the lighting kit   bag)</t>
  </si>
  <si>
    <t>15.20 KG (Lighting heads)</t>
  </si>
  <si>
    <t>3.85 KG accessorie case</t>
  </si>
  <si>
    <t>9.05 KG Case 1 comms kit</t>
  </si>
  <si>
    <t>9KG Case 2 comms kit</t>
  </si>
  <si>
    <t>Total Weight all cases: 126.9KG (excluding the 2 new pelican air cases for the tripods and boom mic)</t>
  </si>
  <si>
    <t>2 x new pelican air cases 9.6kg each = 19.2KG total excluding gear</t>
  </si>
  <si>
    <t>2kg boom mic and pole</t>
  </si>
  <si>
    <t>3.05kg each tripod so another 9.15kg</t>
  </si>
  <si>
    <t>Total weight: 155.25 kg</t>
  </si>
  <si>
    <t>Date: Tuesday 30th April 2024</t>
  </si>
  <si>
    <t>Photo of all gear</t>
  </si>
  <si>
    <t>Video, Photography, Sound, Lighting &amp; Communications Gear for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</si>
</sst>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8" fontId="0" fillId="0" borderId="0" xfId="0" applyNumberFormat="1"/>
    <xf numFmtId="0" fontId="1" fillId="2" borderId="1" xfId="0" applyFont="1" applyFill="1" applyBorder="1"/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  <xf numFmtId="0" fontId="1" fillId="0" borderId="1" xfId="0" applyFont="1" applyBorder="1"/>
    <xf numFmtId="8" fontId="1" fillId="0" borderId="1" xfId="0" applyNumberFormat="1" applyFont="1" applyBorder="1"/>
    <xf numFmtId="0" fontId="4" fillId="0" borderId="2" xfId="0" applyFont="1" applyBorder="1"/>
    <xf numFmtId="0" fontId="0" fillId="0" borderId="3" xfId="0" applyBorder="1"/>
    <xf numFmtId="6" fontId="4" fillId="0" borderId="0" xfId="0" applyNumberFormat="1" applyFont="1"/>
    <xf numFmtId="0" fontId="1" fillId="0" borderId="0" xfId="0" applyFont="1"/>
    <xf numFmtId="0" fontId="0" fillId="4" borderId="0" xfId="0" applyFill="1"/>
    <xf numFmtId="0" fontId="6" fillId="3" borderId="0" xfId="0" applyFont="1" applyFill="1"/>
    <xf numFmtId="8" fontId="6" fillId="3" borderId="0" xfId="0" applyNumberFormat="1" applyFont="1" applyFill="1"/>
    <xf numFmtId="0" fontId="4" fillId="0" borderId="0" xfId="0" applyFont="1" applyFill="1"/>
    <xf numFmtId="0" fontId="5" fillId="0" borderId="0" xfId="0" applyFont="1" applyFill="1"/>
    <xf numFmtId="8" fontId="4" fillId="0" borderId="0" xfId="0" applyNumberFormat="1" applyFont="1" applyFill="1"/>
    <xf numFmtId="0" fontId="0" fillId="5" borderId="0" xfId="0" applyFill="1"/>
    <xf numFmtId="0" fontId="7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212</xdr:row>
      <xdr:rowOff>66675</xdr:rowOff>
    </xdr:from>
    <xdr:to>
      <xdr:col>4</xdr:col>
      <xdr:colOff>1209675</xdr:colOff>
      <xdr:row>258</xdr:row>
      <xdr:rowOff>104775</xdr:rowOff>
    </xdr:to>
    <xdr:pic>
      <xdr:nvPicPr>
        <xdr:cNvPr id="2" name="Picture 1" descr="No photo description available.">
          <a:extLst>
            <a:ext uri="{FF2B5EF4-FFF2-40B4-BE49-F238E27FC236}">
              <a16:creationId xmlns:a16="http://schemas.microsoft.com/office/drawing/2014/main" id="{51B9BE81-FC5B-4068-9C49-2D509D2FC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1738550"/>
          <a:ext cx="9201150" cy="880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0</xdr:row>
      <xdr:rowOff>238125</xdr:rowOff>
    </xdr:from>
    <xdr:to>
      <xdr:col>3</xdr:col>
      <xdr:colOff>1528763</xdr:colOff>
      <xdr:row>5</xdr:row>
      <xdr:rowOff>123825</xdr:rowOff>
    </xdr:to>
    <xdr:pic>
      <xdr:nvPicPr>
        <xdr:cNvPr id="3" name="Picture 2" descr="logo">
          <a:extLst>
            <a:ext uri="{FF2B5EF4-FFF2-40B4-BE49-F238E27FC236}">
              <a16:creationId xmlns:a16="http://schemas.microsoft.com/office/drawing/2014/main" id="{228A4F76-44C9-71C8-B600-DCBCF8E62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238125"/>
          <a:ext cx="1500188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114300</xdr:colOff>
      <xdr:row>0</xdr:row>
      <xdr:rowOff>180975</xdr:rowOff>
    </xdr:from>
    <xdr:to>
      <xdr:col>4</xdr:col>
      <xdr:colOff>3752850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8E0BFD-C1C7-8316-38C2-BD1C9B0DB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180975"/>
          <a:ext cx="3638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unnings.com.au/zenith-x-1-zinc-plated-hex-head-bolt-and-nut_p2448385" TargetMode="External"/><Relationship Id="rId117" Type="http://schemas.openxmlformats.org/officeDocument/2006/relationships/hyperlink" Target="https://www.cashconverters.com.au/shop/phones-cameras-computers/cameras/lenses-filters/camera-lens/001500635121?&amp;mkwid=&amp;pcrid=430758983922&amp;pkw=&amp;pmt=&amp;pdv=c&amp;plid=&amp;gclid=CjwKCAiAprGRBhBgEiwANJEY7Mm1muqY0ZuTjRDhWnNAVTrp2-VNK6eZEd1mlePpz9LoyTEgPgAo2RoCADwQAvD_BwE&amp;gclsrc=aw.ds" TargetMode="External"/><Relationship Id="rId21" Type="http://schemas.openxmlformats.org/officeDocument/2006/relationships/hyperlink" Target="https://djcity.com.au/category/accessories/audio-cables/jack-to-xlr-cable/" TargetMode="External"/><Relationship Id="rId42" Type="http://schemas.openxmlformats.org/officeDocument/2006/relationships/hyperlink" Target="https://www.officeworks.com.au/shop/officeworks/p/sharpie-fine-permanent-marker-black-sa20083066" TargetMode="External"/><Relationship Id="rId47" Type="http://schemas.openxmlformats.org/officeDocument/2006/relationships/hyperlink" Target="https://www.betterbatt.com.au/s/battery-charger/canon/eos-600d/bbbc-226/" TargetMode="External"/><Relationship Id="rId63" Type="http://schemas.openxmlformats.org/officeDocument/2006/relationships/hyperlink" Target="https://www.digidirect.com.au/sandisk-extreme-sdxc-64gb-card-150mb-s" TargetMode="External"/><Relationship Id="rId68" Type="http://schemas.openxmlformats.org/officeDocument/2006/relationships/hyperlink" Target="https://www.jbhifi.com.au/collections/mobile-phones/iphone-cables" TargetMode="External"/><Relationship Id="rId84" Type="http://schemas.openxmlformats.org/officeDocument/2006/relationships/hyperlink" Target="https://djcity.com.au/product/rode-rodelinkfm-wireless-filmmaker-camera-microphone-kit/?gclid=CjwKCAiAprGRBhBgEiwANJEY7CQQ4266erlcaItORSEPGMFwNS4uwTo15853i5dfMXxxlIvIqQR9BxoCECMQAvD_BwE" TargetMode="External"/><Relationship Id="rId89" Type="http://schemas.openxmlformats.org/officeDocument/2006/relationships/hyperlink" Target="https://www.officeworks.com.au/shop/officeworks/p/comsol-4000mah-aluminium-powerbank-black-copb0401bk" TargetMode="External"/><Relationship Id="rId112" Type="http://schemas.openxmlformats.org/officeDocument/2006/relationships/hyperlink" Target="https://www.ebay.com.au/itm/313325475418?chn=ps&amp;_ul=AU&amp;_trkparms=ispr%3D1&amp;amdata=enc%3A1s4Ymx3PiQYWod5sFAu8dag61&amp;norover=1&amp;mkevt=1&amp;mkrid=705-139619-5960-0&amp;mkcid=2&amp;itemid=313325475418&amp;targetid=&amp;device=c&amp;mktype=pla&amp;googleloc=9071421&amp;poi=&amp;campaignid=15984321586&amp;mkgroupid=&amp;rlsatarget=&amp;abcId=9300814&amp;merchantid=7364522&amp;gclid=CjwKCAiAprGRBhBgEiwANJEY7KL9XOob7ieR_hE4ilJAvPcnf5Fx3G40iSKNuQpv2mQgND3m_CmX_xoCsT4QAvD_BwE" TargetMode="External"/><Relationship Id="rId16" Type="http://schemas.openxmlformats.org/officeDocument/2006/relationships/hyperlink" Target="https://www.jbhifi.com.au/products/rode-videomic-pro-microphone?view=pdp" TargetMode="External"/><Relationship Id="rId107" Type="http://schemas.openxmlformats.org/officeDocument/2006/relationships/hyperlink" Target="https://www.ebay.com.au/itm/353122880923?chn=ps&amp;_ul=AU&amp;_trkparms=ispr%3D1&amp;amdata=enc%3A1JPwl5wXpQKGUilcRnEfRAA6&amp;norover=1&amp;mkevt=1&amp;mkrid=705-139619-5960-0&amp;mkcid=2&amp;itemid=353122880923&amp;targetid=&amp;device=c&amp;mktype=pla&amp;googleloc=9071421&amp;poi=&amp;campaignid=15984321586&amp;mkgroupid=&amp;rlsatarget=&amp;abcId=9300814&amp;merchantid=264409680&amp;gclid=CjwKCAiAprGRBhBgEiwANJEY7MhFFvh0cOqDZMu52vmjwQxHlZRf-TSGKkOL6R0Xg8qFaUS0kJ-u7xoC47MQAvD_BwE" TargetMode="External"/><Relationship Id="rId11" Type="http://schemas.openxmlformats.org/officeDocument/2006/relationships/hyperlink" Target="https://www.betterbatt.com.au/s/digital-camera-battery/canon/eos-80d/bbcb-52/" TargetMode="External"/><Relationship Id="rId32" Type="http://schemas.openxmlformats.org/officeDocument/2006/relationships/hyperlink" Target="https://www.storedj.com.au/xvive-u4-wireless-in-ear-monitoring-system" TargetMode="External"/><Relationship Id="rId37" Type="http://schemas.openxmlformats.org/officeDocument/2006/relationships/hyperlink" Target="https://www.rode.com/accessories/deadcatvmp" TargetMode="External"/><Relationship Id="rId53" Type="http://schemas.openxmlformats.org/officeDocument/2006/relationships/hyperlink" Target="https://www.photo-shop-studio.com.au/ac-adapter-batteries-chargers/fotolux-lcd-dual-np-battery-ac-charger-sony-type-np-f980-970-770-750-570-550/" TargetMode="External"/><Relationship Id="rId58" Type="http://schemas.openxmlformats.org/officeDocument/2006/relationships/hyperlink" Target="https://www.officeworks.com.au/shop/officeworks/p/sandisk-ultra-32gb-sdhc-uhs-i-memory-card-sdsdun432" TargetMode="External"/><Relationship Id="rId74" Type="http://schemas.openxmlformats.org/officeDocument/2006/relationships/hyperlink" Target="https://www.officeworks.com.au/shop/officeworks/p/bostik-blu-tack-removable-adhesive-75g-bo060968" TargetMode="External"/><Relationship Id="rId79" Type="http://schemas.openxmlformats.org/officeDocument/2006/relationships/hyperlink" Target="https://shop.coles.com.au/a/national/product/coles-brand-lead-extension" TargetMode="External"/><Relationship Id="rId102" Type="http://schemas.openxmlformats.org/officeDocument/2006/relationships/hyperlink" Target="https://www.digidirect.com.au/rode-ntg3b-condenser-shotgun-microphone-black?gclid=CjwKCAiAprGRBhBgEiwANJEY7CKMiXXwcFZOYLz-gHM5uVjEIkbaXXSrP7ymNB9q7O-8w0BGlcPdTBoCIIgQAvD_BwE" TargetMode="External"/><Relationship Id="rId123" Type="http://schemas.openxmlformats.org/officeDocument/2006/relationships/hyperlink" Target="https://www.lightonline.com.au/nelson-energy-saver-compact-fluorescent-28w-natural-daylight-edison?utm_source=Google%20Shopping&amp;utm_medium=cpc&amp;utm_campaign=Shopping%20Smart&amp;utm_term=LED,%20Light%20Online,%20Lighting&amp;utm_content=This%20is%20the%20Smart%20Shopping%20Campaign&amp;gclid=CjwKCAiAprGRBhBgEiwANJEY7I8X0Ixjk-R5kXctXWHJoOTKDPUNXH77F3wii0Bp5_9uh_KQ2Fc5URoCyI0QAvD_BwE" TargetMode="External"/><Relationship Id="rId5" Type="http://schemas.openxmlformats.org/officeDocument/2006/relationships/hyperlink" Target="https://www.protog.com.au/rechargeable-lithium-battery-np-f960-style-6000mah/NPF970" TargetMode="External"/><Relationship Id="rId61" Type="http://schemas.openxmlformats.org/officeDocument/2006/relationships/hyperlink" Target="https://www.digitalcamerawarehouse.com.au/sekonic-flashmate-l-308s-light-meter" TargetMode="External"/><Relationship Id="rId82" Type="http://schemas.openxmlformats.org/officeDocument/2006/relationships/hyperlink" Target="https://www.jbhifi.com.au/products/sony-mdr-e9lpb-in-ear-headphones-black?view=pdp" TargetMode="External"/><Relationship Id="rId90" Type="http://schemas.openxmlformats.org/officeDocument/2006/relationships/hyperlink" Target="https://www.officeworks.com.au/shop/officeworks/p/keji-5000mah-powerbank-black-copb05bk" TargetMode="External"/><Relationship Id="rId95" Type="http://schemas.openxmlformats.org/officeDocument/2006/relationships/hyperlink" Target="https://batteryspecialists.com.au/products/varta-ultra-fast-aa-aaa-lcd-battery-charger" TargetMode="External"/><Relationship Id="rId19" Type="http://schemas.openxmlformats.org/officeDocument/2006/relationships/hyperlink" Target="https://djcity.com.au/category/accessories/audio-cables/jack-to-xlr-cable/" TargetMode="External"/><Relationship Id="rId14" Type="http://schemas.openxmlformats.org/officeDocument/2006/relationships/hyperlink" Target="https://www.aliexpress.com/item/4000965590041.html" TargetMode="External"/><Relationship Id="rId22" Type="http://schemas.openxmlformats.org/officeDocument/2006/relationships/hyperlink" Target="https://djcity.com.au/category/accessories/audio-cables/jack-to-xlr-cable/" TargetMode="External"/><Relationship Id="rId27" Type="http://schemas.openxmlformats.org/officeDocument/2006/relationships/hyperlink" Target="https://www.rode.com/accessories/deadcat" TargetMode="External"/><Relationship Id="rId30" Type="http://schemas.openxmlformats.org/officeDocument/2006/relationships/hyperlink" Target="https://djcity.com.au/product/rode-hja-4/?gclid=CjwKCAiAprGRBhBgEiwANJEY7C0OQSF3b5ztLCmodAUr6sj52Qr8lGhRtK1-ayHUoFPqLx060gLTLhoCgfwQAvD_BwE" TargetMode="External"/><Relationship Id="rId35" Type="http://schemas.openxmlformats.org/officeDocument/2006/relationships/hyperlink" Target="https://www.apple.com/au/shop/product/MU7E2FE/A/usb-c-to-35-mm-headphone-jack-adapter" TargetMode="External"/><Relationship Id="rId43" Type="http://schemas.openxmlformats.org/officeDocument/2006/relationships/hyperlink" Target="https://www.computeralliance.com.au/1-metre-cat6-blue-network-cable" TargetMode="External"/><Relationship Id="rId48" Type="http://schemas.openxmlformats.org/officeDocument/2006/relationships/hyperlink" Target="https://www.bunnings.com.au/varta-universal-battery-charger_p4410420?region_id=116404&amp;gclid=CjwKCAiAprGRBhBgEiwANJEY7Fgzed1xc2A5289dyrRrIGa6SpO4ydhVYM9uIbkfHmeuUUEWJlwAHBoCv6gQAvD_BwE&amp;gclsrc=aw.ds" TargetMode="External"/><Relationship Id="rId56" Type="http://schemas.openxmlformats.org/officeDocument/2006/relationships/hyperlink" Target="https://shop.progradedigital.com/products/prograde-digital-dual-slot-sd%E2%84%A2-workflow-reader-usb-3-1-gen-2" TargetMode="External"/><Relationship Id="rId64" Type="http://schemas.openxmlformats.org/officeDocument/2006/relationships/hyperlink" Target="https://www.amazon.com.au/SanDisk-microSD-Memory-Adapter-MICROSD-Adapter/dp/B0047WZOOO" TargetMode="External"/><Relationship Id="rId69" Type="http://schemas.openxmlformats.org/officeDocument/2006/relationships/hyperlink" Target="https://www.ebay.com.au/b/Speedlite-430EX-II-Camera-Flashes/48515/bn_93967590" TargetMode="External"/><Relationship Id="rId77" Type="http://schemas.openxmlformats.org/officeDocument/2006/relationships/hyperlink" Target="https://www.cccwarehouse.com.au/xcart/pc/nviewPrd.asp?idProduct=6639&amp;utm_source=Gshoppping&amp;utm_medium=&amp;utm_campaign=TBDF-XX80473&amp;utm_content=419&amp;gclid=CjwKCAiAprGRBhBgEiwANJEY7Ic_Va9IAhH0ho2YrtExjx1VhX9mYJM2LSAlErEkcitBnA_lkEOq7BoCEmAQAvD_BwE" TargetMode="External"/><Relationship Id="rId100" Type="http://schemas.openxmlformats.org/officeDocument/2006/relationships/hyperlink" Target="https://www.amazon.com/gp/product/B0035H9Y0M/ref=as_li_ss_tl?ie=UTF8&amp;tag=pixacomcom-20&amp;linkCode=as2&amp;camp=217145&amp;creative=399349&amp;creativeASIN=B0035H9Y0M" TargetMode="External"/><Relationship Id="rId105" Type="http://schemas.openxmlformats.org/officeDocument/2006/relationships/hyperlink" Target="https://www.ebay.com.au/itm/304204728775?chn=ps&amp;_ul=AU&amp;norover=1&amp;mkevt=1&amp;mkrid=705-139619-5960-0&amp;mkcid=2&amp;itemid=304204728775&amp;targetid=1333684077967&amp;device=c&amp;mktype=pla&amp;googleloc=9071421&amp;poi=&amp;campaignid=9772799664&amp;mkgroupid=124341099002&amp;rlsatarget=pla-1333684077967&amp;abcId=578876&amp;merchantid=507180231&amp;gclid=CjwKCAiAprGRBhBgEiwANJEY7MSnH3ZcX82uAFrOFWASsGQoca8NEeAhnooqwjwcIXQEpqH-t3vJHRoCCMAQAvD_BwE" TargetMode="External"/><Relationship Id="rId113" Type="http://schemas.openxmlformats.org/officeDocument/2006/relationships/hyperlink" Target="https://www.amazon.com.au/SanDisk-SDSDXXY-128G-GN4IN-Personal-Computer/dp/B07H9DVLBB/ref=asc_df_B07H9DVLBB/?tag=googleshopdsk-22&amp;linkCode=df0&amp;hvadid=341772799822&amp;hvpos=&amp;hvnetw=g&amp;hvrand=4124515038633060618&amp;hvpone=&amp;hvptwo=&amp;hvqmt=&amp;hvdev=c&amp;hvdvcmdl=&amp;hvlocint=&amp;hvlocphy=9071421&amp;hvtargid=pla-608723828365&amp;psc=1" TargetMode="External"/><Relationship Id="rId118" Type="http://schemas.openxmlformats.org/officeDocument/2006/relationships/hyperlink" Target="https://www.google.com.au/shopping/product/12071417462198088604?lsf=seller:9166568,store:15351857337396871271,lsfqd:0&amp;prds=oid:11134470121581633963&amp;q=audio+%26+video+cable+adaptors&amp;hl=en&amp;ei=B0EtYtP8Dsjdz7sP2NubgAM&amp;lsft=gclid:CjwKCAiAprGRBhBgEiwANJEY7MBE0MM6Zc8V6VaKk6acvKBfX2NeVdWcarQJA4j8zcT3k71NyQSY8RoCUlMQAvD_BwE" TargetMode="External"/><Relationship Id="rId8" Type="http://schemas.openxmlformats.org/officeDocument/2006/relationships/hyperlink" Target="https://www.amazon.com.au/Powerextra-1800mAh-Li-ion-Replacement-Battery/dp/B00OHF6F9Y" TargetMode="External"/><Relationship Id="rId51" Type="http://schemas.openxmlformats.org/officeDocument/2006/relationships/hyperlink" Target="https://www.alburyrcmodels.com.au/universal-dual-channel-li-ion-and-ni-mh-battery-ch" TargetMode="External"/><Relationship Id="rId72" Type="http://schemas.openxmlformats.org/officeDocument/2006/relationships/hyperlink" Target="https://www.bhphotovideo.com/c/product/1234190-REG/feelworld_fw759_7_ips_1280_x.html?srsltid=AWLEVJxzsMe0V976o8e2LDTLsXr5cUkKLEwJAcohGgpyi09W_2eWUudvVKE" TargetMode="External"/><Relationship Id="rId80" Type="http://schemas.openxmlformats.org/officeDocument/2006/relationships/hyperlink" Target="https://www.amazon.com.au/H6-Portable-Recorder-Microphones-Interface/dp/B086653VSH" TargetMode="External"/><Relationship Id="rId85" Type="http://schemas.openxmlformats.org/officeDocument/2006/relationships/hyperlink" Target="https://djcity.com.au/product/connex-xmxf-20b-xlr-cable-20m/?gclid=CjwKCAiAprGRBhBgEiwANJEY7EW_emvtACgJLPqcXt6moXCK-3zVnflN01pt1F3oHPn3E7Z68B99uBoCr0AQAvD_BwE" TargetMode="External"/><Relationship Id="rId93" Type="http://schemas.openxmlformats.org/officeDocument/2006/relationships/hyperlink" Target="https://www.soundseasy.com.au/collections/rode-microphones/products/rode-micon-5-micon-adapter-for-rode-hs1-pinmic-lavalier" TargetMode="External"/><Relationship Id="rId98" Type="http://schemas.openxmlformats.org/officeDocument/2006/relationships/hyperlink" Target="https://www.dicksmith.com.au/da/buy/gadget-tech-store-taotronics-bluetooth-50-transmitter-and-receiver-digital-optical-toslink-and-35mm-wireless-audio-adapter-for-tvhome-stereo-system-low-latency-tt-ba09-b07d4l8ph1/" TargetMode="External"/><Relationship Id="rId121" Type="http://schemas.openxmlformats.org/officeDocument/2006/relationships/hyperlink" Target="https://www.google.com.au/shopping/product/599167532019730044?lsf=seller:9166568,store:15351857337396871271,lsfqd:0&amp;prds=oid:12119312165207392431&amp;q=headphones+and+headsets&amp;hl=en&amp;ei=t1otYpiWDpqQseMPjKa6gAE&amp;lsft=gclid:CjwKCAiAprGRBhBgEiwANJEY7NsSWHQ87ifPD-sJV3IMujziDSMwgO9nyIi9sIgma9cxtq1i5Y7mZxoCoL8QAvD_BwE" TargetMode="External"/><Relationship Id="rId3" Type="http://schemas.openxmlformats.org/officeDocument/2006/relationships/hyperlink" Target="https://www.woolworths.com.au/shop/productdetails/262177/chevron-9v-battery-alkaline" TargetMode="External"/><Relationship Id="rId12" Type="http://schemas.openxmlformats.org/officeDocument/2006/relationships/hyperlink" Target="https://www.aliexpress.com/item/33053904793.html" TargetMode="External"/><Relationship Id="rId17" Type="http://schemas.openxmlformats.org/officeDocument/2006/relationships/hyperlink" Target="https://shop.coles.com.au/a/knox/product/eveready-3-led-torch-with-batteries" TargetMode="External"/><Relationship Id="rId25" Type="http://schemas.openxmlformats.org/officeDocument/2006/relationships/hyperlink" Target="https://djcity.com.au/category/accessories/audio-cables/jack-to-xlr-cable/" TargetMode="External"/><Relationship Id="rId33" Type="http://schemas.openxmlformats.org/officeDocument/2006/relationships/hyperlink" Target="https://shop.coles.com.au/a/national/product/crest-power-board-6-socket" TargetMode="External"/><Relationship Id="rId38" Type="http://schemas.openxmlformats.org/officeDocument/2006/relationships/hyperlink" Target="https://www.storedj.com.au/accessories/cables-adapters/audio/audio-adapters" TargetMode="External"/><Relationship Id="rId46" Type="http://schemas.openxmlformats.org/officeDocument/2006/relationships/hyperlink" Target="https://www.jaycar.com.au/4-channel-universal-fast-charger-with-usb/p/MB3701" TargetMode="External"/><Relationship Id="rId59" Type="http://schemas.openxmlformats.org/officeDocument/2006/relationships/hyperlink" Target="https://www.officeworks.com.au/shop/officeworks/p/sandisk-ultra-64gb-microsdxc-squa4-memory-card-sdsqua464" TargetMode="External"/><Relationship Id="rId67" Type="http://schemas.openxmlformats.org/officeDocument/2006/relationships/hyperlink" Target="https://www.jbhifi.com.au/collections/mobile-phones/iphone-cables" TargetMode="External"/><Relationship Id="rId103" Type="http://schemas.openxmlformats.org/officeDocument/2006/relationships/hyperlink" Target="https://djcity.com.au/product/rode-boompole-micro-microphone-boom/?gclid=CjwKCAiAprGRBhBgEiwANJEY7GaIeDQeza8Hep-RUHmFRs1oQM4PnAEvEWoWQrL_dEkEzAAbFocyrxoC6N4QAvD_BwE" TargetMode="External"/><Relationship Id="rId108" Type="http://schemas.openxmlformats.org/officeDocument/2006/relationships/hyperlink" Target="https://www.amazon.com.au/MOZA-Stabilizer-Handheld-Stabilizers-Mirrorless/dp/B07WHX12LH/ref=asc_df_B07WHX12LH/?tag=googleshopdsk-22&amp;linkCode=df0&amp;hvadid=418764445326&amp;hvpos=&amp;hvnetw=g&amp;hvrand=6894553958090361247&amp;hvpone=&amp;hvptwo=&amp;hvqmt=&amp;hvdev=c&amp;hvdvcmdl=&amp;hvlocint=&amp;hvlocphy=9071421&amp;hvtargid=pla-848754374398&amp;psc=1" TargetMode="External"/><Relationship Id="rId116" Type="http://schemas.openxmlformats.org/officeDocument/2006/relationships/hyperlink" Target="https://www.betterbatt.com.au/s/battery-charger/canon/powershot-elph-100-hs/bbbc-70/?utm_source=googleshopping&amp;utm_medium=organic&amp;utm_term=canon-powershot-elph-100-hs&amp;utm_campaign=battery-charger&amp;gclid=CjwKCAiAprGRBhBgEiwANJEY7Is566X1BkSTRjVkO8skDYGPupbrWCsBjBEdKz8zeDvMcnmDKKutoxoCrW0QAvD_BwE" TargetMode="External"/><Relationship Id="rId124" Type="http://schemas.openxmlformats.org/officeDocument/2006/relationships/drawing" Target="../drawings/drawing1.xml"/><Relationship Id="rId20" Type="http://schemas.openxmlformats.org/officeDocument/2006/relationships/hyperlink" Target="https://djcity.com.au/category/accessories/audio-cables/jack-to-xlr-cable/" TargetMode="External"/><Relationship Id="rId41" Type="http://schemas.openxmlformats.org/officeDocument/2006/relationships/hyperlink" Target="https://www.officeworks.com.au/shop/officeworks/p/bic-4-colour-medium-retractable-ballpoint-pen-bi801867" TargetMode="External"/><Relationship Id="rId54" Type="http://schemas.openxmlformats.org/officeDocument/2006/relationships/hyperlink" Target="https://www.lanplus.com.au/index.php?route=product/product&amp;product_id=475" TargetMode="External"/><Relationship Id="rId62" Type="http://schemas.openxmlformats.org/officeDocument/2006/relationships/hyperlink" Target="https://www.officeworks.com.au/shop/officeworks/p/sandisk-ultra-64gb-microsdxc-squa4-memory-card-sdsqua464" TargetMode="External"/><Relationship Id="rId70" Type="http://schemas.openxmlformats.org/officeDocument/2006/relationships/hyperlink" Target="https://www.officeworks.com.au/shop/officeworks/p/keji-2m-usb-type-a-to-type-b-cable-cou2pc02" TargetMode="External"/><Relationship Id="rId75" Type="http://schemas.openxmlformats.org/officeDocument/2006/relationships/hyperlink" Target="https://www.ebay.com.au/itm/Canon-EOS-80D-BODY-Multi-/184827446709?_trksid=p2349526.m4383.l4275.c1" TargetMode="External"/><Relationship Id="rId83" Type="http://schemas.openxmlformats.org/officeDocument/2006/relationships/hyperlink" Target="https://djcity.com.au/product/connex-xmxf-3b-xlr-microphone-cable-3m/?gclid=CjwKCAiAprGRBhBgEiwANJEY7FNzD_BTmvGvGVpBILVUzJWfkQB4WDUVNXC6KSXCSv7Gw1ng2jiKnBoCFuwQAvD_BwE" TargetMode="External"/><Relationship Id="rId88" Type="http://schemas.openxmlformats.org/officeDocument/2006/relationships/hyperlink" Target="https://www.target.com.au/p/cygnett-chargeup-boost-15k-mah-powerbank/62030762" TargetMode="External"/><Relationship Id="rId91" Type="http://schemas.openxmlformats.org/officeDocument/2006/relationships/hyperlink" Target="https://www.officeworks.com.au/shop/officeworks/p/uni-ball-eye-micro-rollerball-pens-assorted-4-pack-jaub150cas" TargetMode="External"/><Relationship Id="rId96" Type="http://schemas.openxmlformats.org/officeDocument/2006/relationships/hyperlink" Target="https://djcity.com.au/product/rode-lavalier-ii-professional-omnidirectional-low-profile-lapel-microphone/?gclid=CjwKCAiAprGRBhBgEiwANJEY7HDv_fg7K0udXPCeKu6DDE_F_fwUO936RB-rIhPgCw1waqI7a8LLDRoCrZgQAvD_BwE" TargetMode="External"/><Relationship Id="rId111" Type="http://schemas.openxmlformats.org/officeDocument/2006/relationships/hyperlink" Target="https://www.woolworths.com.au/shop/productdetails/815854?produp=197087936&amp;region_id=303325&amp;utm_source=google&amp;utm_medium=cpc&amp;utm_campaign=WW-0001&amp;utm_content=16524064944&amp;utm_term=online&amp;cmpid=smsm:ds:GOOGLE:Woolies_8458_BAU_Shopping_Smart_KVI%20Primary_WW-0001:PRODUCT_GROUP&amp;gclid=CjwKCAiAprGRBhBgEiwANJEY7CsskVo93KxjBfiMYW9cfBBbP-M2VLQLRgicHFV_ztv5-q7AMGQEQhoCT88QAvD_BwE&amp;gclsrc=aw.ds" TargetMode="External"/><Relationship Id="rId1" Type="http://schemas.openxmlformats.org/officeDocument/2006/relationships/hyperlink" Target="https://www.liteshop.com.au/batteries/rechargeable/lithium-ion/18650/" TargetMode="External"/><Relationship Id="rId6" Type="http://schemas.openxmlformats.org/officeDocument/2006/relationships/hyperlink" Target="https://www.protog.com.au/rechargeable-lithium-battery-np-f960-style-6000mah/NPF970" TargetMode="External"/><Relationship Id="rId15" Type="http://schemas.openxmlformats.org/officeDocument/2006/relationships/hyperlink" Target="https://www.storedj.com.au/rode-reporter-omnidirectional-interview-microphone" TargetMode="External"/><Relationship Id="rId23" Type="http://schemas.openxmlformats.org/officeDocument/2006/relationships/hyperlink" Target="https://djcity.com.au/category/accessories/audio-cables/jack-to-xlr-cable/" TargetMode="External"/><Relationship Id="rId28" Type="http://schemas.openxmlformats.org/officeDocument/2006/relationships/hyperlink" Target="https://www.lindy.com.au/stereo-audio-cable-5m?gclid=CjwKCAiAprGRBhBgEiwANJEY7AhE4ElRzvgGFQmp4nd8YKBPhx0n_ZmH84oDafi8Uc4_Kp_SFOlsABoCbqUQAvD_BwE" TargetMode="External"/><Relationship Id="rId36" Type="http://schemas.openxmlformats.org/officeDocument/2006/relationships/hyperlink" Target="https://www.digitalcamerawarehouse.com.au/aputure-amaran-al-m9-led-video-light" TargetMode="External"/><Relationship Id="rId49" Type="http://schemas.openxmlformats.org/officeDocument/2006/relationships/hyperlink" Target="https://www.digitalcamerawarehouse.com.au/feelworld-dc-12v-3a-power-adapter" TargetMode="External"/><Relationship Id="rId57" Type="http://schemas.openxmlformats.org/officeDocument/2006/relationships/hyperlink" Target="https://www.digidirect.com.au/sandisk-extreme-sdxc-64gb-card-150mb-s" TargetMode="External"/><Relationship Id="rId106" Type="http://schemas.openxmlformats.org/officeDocument/2006/relationships/hyperlink" Target="https://www.ebay.com.au/itm/353122880923?chn=ps&amp;_ul=AU&amp;_trkparms=ispr%3D1&amp;amdata=enc%3A1JPwl5wXpQKGUilcRnEfRAA6&amp;norover=1&amp;mkevt=1&amp;mkrid=705-139619-5960-0&amp;mkcid=2&amp;itemid=353122880923&amp;targetid=&amp;device=c&amp;mktype=pla&amp;googleloc=9071421&amp;poi=&amp;campaignid=15984321586&amp;mkgroupid=&amp;rlsatarget=&amp;abcId=9300814&amp;merchantid=264409680&amp;gclid=CjwKCAiAprGRBhBgEiwANJEY7MhFFvh0cOqDZMu52vmjwQxHlZRf-TSGKkOL6R0Xg8qFaUS0kJ-u7xoC47MQAvD_BwE" TargetMode="External"/><Relationship Id="rId114" Type="http://schemas.openxmlformats.org/officeDocument/2006/relationships/hyperlink" Target="https://www.ebay.com.au/itm/192601960515?chn=ps&amp;_ul=AU&amp;var=492736440243&amp;norover=1&amp;mkevt=1&amp;mkrid=705-139619-5960-0&amp;mkcid=2&amp;itemid=492736440243_192601960515&amp;targetid=&amp;device=c&amp;mktype=pla&amp;googleloc=9071421&amp;poi=&amp;campaignid=15791083372&amp;mkgroupid=&amp;rlsatarget=&amp;abcId=9300816&amp;merchantid=119277420&amp;gclid=CjwKCAiAprGRBhBgEiwANJEY7FYGK3wRTjf283Dk5r0-jbEgfq6q7PCSsssQRRO_GyFxitCIfl4MvRoCahMQAvD_BwE" TargetMode="External"/><Relationship Id="rId119" Type="http://schemas.openxmlformats.org/officeDocument/2006/relationships/hyperlink" Target="https://www.google.com.au/shopping/product/12071417462198088604?lsf=seller:9166568,store:15351857337396871271,lsfqd:0&amp;prds=oid:11134470121581633963&amp;q=audio+%26+video+cable+adaptors&amp;hl=en&amp;ei=B0EtYtP8Dsjdz7sP2NubgAM&amp;lsft=gclid:CjwKCAiAprGRBhBgEiwANJEY7MBE0MM6Zc8V6VaKk6acvKBfX2NeVdWcarQJA4j8zcT3k71NyQSY8RoCUlMQAvD_BwE" TargetMode="External"/><Relationship Id="rId10" Type="http://schemas.openxmlformats.org/officeDocument/2006/relationships/hyperlink" Target="https://www.protog.com.au/rechargeable-lithium-battery-np-f960-style-6000mah/NPF970" TargetMode="External"/><Relationship Id="rId31" Type="http://schemas.openxmlformats.org/officeDocument/2006/relationships/hyperlink" Target="https://www.digidirect.com.au/rode-vxlr-pro-3-5mm-to-xlr-adaptor" TargetMode="External"/><Relationship Id="rId44" Type="http://schemas.openxmlformats.org/officeDocument/2006/relationships/hyperlink" Target="https://www.bunnings.com.au/norton-bear-50mm-x-25m-black-cloth-tape_p1661568" TargetMode="External"/><Relationship Id="rId52" Type="http://schemas.openxmlformats.org/officeDocument/2006/relationships/hyperlink" Target="https://au.lightmalls.com/hg-1412w-smart-4-battery-super-multi-purpose-battery-charger-for-li-ion-ni-mh-26650-18650-aa-aaa-cr123a-1-2v-1-5v-3-6v-4-2v" TargetMode="External"/><Relationship Id="rId60" Type="http://schemas.openxmlformats.org/officeDocument/2006/relationships/hyperlink" Target="https://www.officeworks.com.au/shop/officeworks/p/sandisk-ultra-64gb-microsdxc-squa4-memory-card-sdsqua464" TargetMode="External"/><Relationship Id="rId65" Type="http://schemas.openxmlformats.org/officeDocument/2006/relationships/hyperlink" Target="https://www.officeworks.com.au/shop/officeworks/p/comsol-hdmi-to-mini-hdmi-cable-2m-cohdmimn02" TargetMode="External"/><Relationship Id="rId73" Type="http://schemas.openxmlformats.org/officeDocument/2006/relationships/hyperlink" Target="https://djcity.com.au/product/rode-dcs-1-dual-cold-shoe-mount/?gclid=CjwKCAiAprGRBhBgEiwANJEY7J4KuJ3mYUMMbCxDhuhmmbqVhPgNm5o0af38QGXepeg5ja0omfyInRoCsFgQAvD_BwE" TargetMode="External"/><Relationship Id="rId78" Type="http://schemas.openxmlformats.org/officeDocument/2006/relationships/hyperlink" Target="https://www.digidirect.com.au/canon-ef-16-35mm-f-4l-is-usm" TargetMode="External"/><Relationship Id="rId81" Type="http://schemas.openxmlformats.org/officeDocument/2006/relationships/hyperlink" Target="https://www.scorptec.com.au/product/cables-&amp;-adapters/usb/56704-usb2-02-mab?gclid=CjwKCAiAprGRBhBgEiwANJEY7G3YycoQsKiDekEBBCje8VA5fH2GxWBSWQ4nXavkTEIvClPiiT40KRoC0kwQAvD_BwE" TargetMode="External"/><Relationship Id="rId86" Type="http://schemas.openxmlformats.org/officeDocument/2006/relationships/hyperlink" Target="https://djcity.com.au/product/connex-xmxf-3b-xlr-microphone-cable-3m/?gclid=CjwKCAiAprGRBhBgEiwANJEY7FNzD_BTmvGvGVpBILVUzJWfkQB4WDUVNXC6KSXCSv7Gw1ng2jiKnBoCFuwQAvD_BwE" TargetMode="External"/><Relationship Id="rId94" Type="http://schemas.openxmlformats.org/officeDocument/2006/relationships/hyperlink" Target="https://djcity.com.au/product/rode-lavalier-ii-professional-omnidirectional-low-profile-lapel-microphone/?gclid=CjwKCAiAprGRBhBgEiwANJEY7HDv_fg7K0udXPCeKu6DDE_F_fwUO936RB-rIhPgCw1waqI7a8LLDRoCrZgQAvD_BwE" TargetMode="External"/><Relationship Id="rId99" Type="http://schemas.openxmlformats.org/officeDocument/2006/relationships/hyperlink" Target="https://www.storedj.com.au/rode-micon-1-micon-connector-for-select-sennheiser-devices-only?gclid=CjwKCAiAprGRBhBgEiwANJEY7LfDQcnUAE7MChoq_JYWku1VNdabgHx0BeFkivfbiwUPp6UaVh8O0RoCdNwQAvD_BwE" TargetMode="External"/><Relationship Id="rId101" Type="http://schemas.openxmlformats.org/officeDocument/2006/relationships/hyperlink" Target="https://www.teds.com.au/manfrotto-mk290xt-128rc-video-head-tripod" TargetMode="External"/><Relationship Id="rId122" Type="http://schemas.openxmlformats.org/officeDocument/2006/relationships/hyperlink" Target="https://www.ebay.com.au/itm/403046931739?chn=ps&amp;_ul=AU&amp;norover=1&amp;mkevt=1&amp;mkrid=705-139619-5960-0&amp;mkcid=2&amp;itemid=403046931739&amp;targetid=1278430612976&amp;device=c&amp;mktype=pla&amp;googleloc=9071421&amp;poi=&amp;campaignid=10101784994&amp;mkgroupid=125571290311&amp;rlsatarget=pla-1278430612976&amp;abcId=9300367&amp;merchantid=10066012&amp;gclid=CjwKCAiAprGRBhBgEiwANJEY7OX_9tRkBjDcIKPiMh1m4AFwIV62HITGKdRgvQxI9T_pHg_ZoNxlaBoCCekQAvD_BwE" TargetMode="External"/><Relationship Id="rId4" Type="http://schemas.openxmlformats.org/officeDocument/2006/relationships/hyperlink" Target="https://www.officeworks.com.au/shop/officeworks/p/energizer-rechargeable-aa-batteries-4-pack-ennh15bp4" TargetMode="External"/><Relationship Id="rId9" Type="http://schemas.openxmlformats.org/officeDocument/2006/relationships/hyperlink" Target="https://www.protog.com.au/rechargeable-lithium-battery-np-f960-style-6000mah/NPF970" TargetMode="External"/><Relationship Id="rId13" Type="http://schemas.openxmlformats.org/officeDocument/2006/relationships/hyperlink" Target="https://shop.coles.com.au/a/whiteman-edge/product/duracell-ultra-a-20-pack" TargetMode="External"/><Relationship Id="rId18" Type="http://schemas.openxmlformats.org/officeDocument/2006/relationships/hyperlink" Target="https://djcity.com.au/category/accessories/audio-cables/jack-to-xlr-cable/" TargetMode="External"/><Relationship Id="rId39" Type="http://schemas.openxmlformats.org/officeDocument/2006/relationships/hyperlink" Target="https://www.officeworks.com.au/shop/officeworks/p/uni-ball-eye-micro-rollerball-pens-assorted-4-pack-jaub150cas" TargetMode="External"/><Relationship Id="rId109" Type="http://schemas.openxmlformats.org/officeDocument/2006/relationships/hyperlink" Target="https://www.amazon.com.au/Joby-GorillaPod-JB01507-Genuine-Cameras/dp/B074WC9YKL/ref=asc_df_B074WC9YKL/?tag=googleshopdsk-22&amp;linkCode=df0&amp;hvadid=341792345759&amp;hvpos=&amp;hvnetw=g&amp;hvrand=9303149480794090898&amp;hvpone=&amp;hvptwo=&amp;hvqmt=&amp;hvdev=c&amp;hvdvcmdl=&amp;hvlocint=&amp;hvlocphy=9071421&amp;hvtargid=pla-378972873339&amp;psc=1" TargetMode="External"/><Relationship Id="rId34" Type="http://schemas.openxmlformats.org/officeDocument/2006/relationships/hyperlink" Target="https://www.ebay.com.au/itm/Canon-EOS-80D-BODY-Multi-/184827446709?_trksid=p2349526.m4383.l4275.c1" TargetMode="External"/><Relationship Id="rId50" Type="http://schemas.openxmlformats.org/officeDocument/2006/relationships/hyperlink" Target="https://www.altronics.com.au/p/a0289a-lithium-ion-nimh-nicad-3.7-usb-battery-charger/?gclid=CjwKCAiAprGRBhBgEiwANJEY7NduxwIVlXk7YD2KR_O_185FnYbqMuURIkjGZOhmV6Ly8vuyEDSWcRoCVsMQAvD_BwE" TargetMode="External"/><Relationship Id="rId55" Type="http://schemas.openxmlformats.org/officeDocument/2006/relationships/hyperlink" Target="https://www.ebay.com.au/itm/251650621413" TargetMode="External"/><Relationship Id="rId76" Type="http://schemas.openxmlformats.org/officeDocument/2006/relationships/hyperlink" Target="https://www.teds.com.au/catalog/product/view/id/12162/s/2nd-hand-canon-ef-s-18-55mm-f3-5-5-6-std-iii/?istBid=tzww&amp;istCompanyId=252e82ee-c432-482c-957c-7573cb77ed27&amp;istFeedId=adb23a77-5f50-4d69-b490-6733b1ccd8ed&amp;istItemId=pwxqxqxqq" TargetMode="External"/><Relationship Id="rId97" Type="http://schemas.openxmlformats.org/officeDocument/2006/relationships/hyperlink" Target="https://djcity.com.au/product/rode-vc1-mini-jack-extension-cable/?gclid=CjwKCAiAprGRBhBgEiwANJEY7MT2lil20qlK_CSb2v3VJtuHIjhoyuqsa7cAMS2iO_jM5AG4AmE6vRoCeU0QAvD_BwE" TargetMode="External"/><Relationship Id="rId104" Type="http://schemas.openxmlformats.org/officeDocument/2006/relationships/hyperlink" Target="https://www.videoguys.com.au/Shop/p/3962/rode-blimp-windshield-and-rycote-shock-mount-suspension-system-for-shotgun-microphones-blimp.html?gclid=CjwKCAiAprGRBhBgEiwANJEY7G-oHEUwpViVCyMgSv1v537T-gZxRBcQpJBiOF_YAlReK5Xya0B2jxoCMAUQAvD_BwE" TargetMode="External"/><Relationship Id="rId120" Type="http://schemas.openxmlformats.org/officeDocument/2006/relationships/hyperlink" Target="https://www.amazon.com.au/Anker-PowerCore-10000mAh-External-Smartphone/dp/B0194WDVHI/ref=asc_df_B0194WDVHI/?tag=googleshopdsk-22&amp;linkCode=df0&amp;hvadid=341792385110&amp;hvpos=&amp;hvnetw=g&amp;hvrand=12806758724875071134&amp;hvpone=&amp;hvptwo=&amp;hvqmt=&amp;hvdev=c&amp;hvdvcmdl=&amp;hvlocint=&amp;hvlocphy=9071421&amp;hvtargid=pla-366540057336&amp;psc=1" TargetMode="External"/><Relationship Id="rId7" Type="http://schemas.openxmlformats.org/officeDocument/2006/relationships/hyperlink" Target="https://www.officeworks.com.au/shop/officeworks/p/comsol-4000mah-aluminium-powerbank-black-copb0401bk" TargetMode="External"/><Relationship Id="rId71" Type="http://schemas.openxmlformats.org/officeDocument/2006/relationships/hyperlink" Target="https://www.teds.com.au/catalog/product/view/id/11637/s/2nd-hand-canon-eos-600d-body/?istBid=tzww&amp;istCompanyId=252e82ee-c432-482c-957c-7573cb77ed27&amp;istFeedId=adb23a77-5f50-4d69-b490-6733b1ccd8ed&amp;istItemId=pwxqxqtip" TargetMode="External"/><Relationship Id="rId92" Type="http://schemas.openxmlformats.org/officeDocument/2006/relationships/hyperlink" Target="https://www.officeworks.com.au/shop/officeworks/p/1m-micro-usb-cable-cou2mb01" TargetMode="External"/><Relationship Id="rId2" Type="http://schemas.openxmlformats.org/officeDocument/2006/relationships/hyperlink" Target="https://www.bunnings.com.au/arlec-battery-tester_p4410633?region_id=116404&amp;gclid=CjwKCAiAprGRBhBgEiwANJEY7DMINjSnNPelN0e1uh7u5tv0czxtHUCkgidP1jy1RehV0R3Ezt3HzhoCPx8QAvD_BwE&amp;gclsrc=aw.ds" TargetMode="External"/><Relationship Id="rId29" Type="http://schemas.openxmlformats.org/officeDocument/2006/relationships/hyperlink" Target="https://www.officeworks.com.au/shop/officeworks/p/comsol-3-5mm-male-to-female-audio-extension-cable-3m-co35mf03w" TargetMode="External"/><Relationship Id="rId24" Type="http://schemas.openxmlformats.org/officeDocument/2006/relationships/hyperlink" Target="https://djcity.com.au/category/accessories/audio-cables/jack-to-xlr-cable/" TargetMode="External"/><Relationship Id="rId40" Type="http://schemas.openxmlformats.org/officeDocument/2006/relationships/hyperlink" Target="https://www.apple.com/au/shop/product/HMNU2ZM/A/cliquefie-selfie-stick-with-tripod" TargetMode="External"/><Relationship Id="rId45" Type="http://schemas.openxmlformats.org/officeDocument/2006/relationships/hyperlink" Target="https://www.rode.com/accessories/stands/psa1" TargetMode="External"/><Relationship Id="rId66" Type="http://schemas.openxmlformats.org/officeDocument/2006/relationships/hyperlink" Target="https://www.betterbatt.com.au/s/battery-charger/canon/eos-80d/bbbc-52/" TargetMode="External"/><Relationship Id="rId87" Type="http://schemas.openxmlformats.org/officeDocument/2006/relationships/hyperlink" Target="https://www.target.com.au/p/cygnett-chargeup-boost-15k-mah-powerbank/62030762" TargetMode="External"/><Relationship Id="rId110" Type="http://schemas.openxmlformats.org/officeDocument/2006/relationships/hyperlink" Target="https://www.ebay.com.au/itm/202269113857?chn=ps&amp;_ul=AU&amp;norover=1&amp;mkevt=1&amp;mkrid=705-139619-5960-0&amp;mkcid=2&amp;itemid=202269113857&amp;targetid=1280421174199&amp;device=c&amp;mktype=pla&amp;googleloc=9071421&amp;poi=&amp;campaignid=10101784988&amp;mkgroupid=128008448292&amp;rlsatarget=pla-1280421174199&amp;abcId=9300367&amp;merchantid=119064505&amp;gclid=CjwKCAiAprGRBhBgEiwANJEY7E8LkrZ4e70UJ2AFgmQldSXBX2r1EqNXa15Ro8qVrX4l8iR6kTLpYhoCGnwQAvD_BwE" TargetMode="External"/><Relationship Id="rId115" Type="http://schemas.openxmlformats.org/officeDocument/2006/relationships/hyperlink" Target="https://www.alibaba.com/pla/Popular-Innovative-Menu-OEM-Power-Bank_60825751835.html?mark=google_shopping&amp;biz=pla&amp;searchText=Power%20Banks%20&amp;%20Power%20Station&amp;product_id=60825751835&amp;pcy=AU&amp;src=sem_ggl&amp;from=sem_ggl&amp;cmpgn=15507598789&amp;adgrp=130399874349&amp;fditm=&amp;tgt=pla-1545918019116&amp;locintrst=&amp;locphyscl=9071421&amp;mtchtyp=&amp;ntwrk=u&amp;device=c&amp;dvcmdl=&amp;creative=568030162520&amp;plcmnt=&amp;plcmntcat=&amp;p1=&amp;p2=&amp;aceid=&amp;position=&amp;localKeyword=&amp;pla_prdid=60825751835_uplift&amp;pla_country=AU&amp;pla_lang=en&amp;gclid=CjwKCAiAprGRBhBgEiwANJEY7KfQgq3m6RSc4pz4Sydyv55QZwklR7z9C5zUnnu_cvBGx2S4PP1_bBoCAdkQAvD_B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61EF-67E6-45DB-8AD0-5C7382455B3B}">
  <dimension ref="A1:E261"/>
  <sheetViews>
    <sheetView tabSelected="1" topLeftCell="A202" zoomScaleNormal="100" workbookViewId="0">
      <selection activeCell="E220" sqref="E220"/>
    </sheetView>
  </sheetViews>
  <sheetFormatPr defaultRowHeight="15" x14ac:dyDescent="0.25"/>
  <cols>
    <col min="1" max="1" width="61.42578125" customWidth="1"/>
    <col min="2" max="2" width="10.140625" customWidth="1"/>
    <col min="3" max="3" width="31.28515625" bestFit="1" customWidth="1"/>
    <col min="4" max="4" width="23.140625" customWidth="1"/>
    <col min="5" max="5" width="255.5703125" customWidth="1"/>
  </cols>
  <sheetData>
    <row r="1" spans="1:5" ht="23.25" x14ac:dyDescent="0.35">
      <c r="A1" s="1" t="s">
        <v>290</v>
      </c>
      <c r="D1" s="21"/>
    </row>
    <row r="2" spans="1:5" ht="23.25" x14ac:dyDescent="0.35">
      <c r="A2" s="1"/>
      <c r="D2" s="21"/>
    </row>
    <row r="3" spans="1:5" ht="23.25" x14ac:dyDescent="0.35">
      <c r="A3" s="1"/>
      <c r="D3" s="21"/>
    </row>
    <row r="4" spans="1:5" ht="18.75" x14ac:dyDescent="0.3">
      <c r="A4" s="2" t="s">
        <v>288</v>
      </c>
      <c r="D4" s="21"/>
    </row>
    <row r="5" spans="1:5" x14ac:dyDescent="0.25">
      <c r="D5" s="21"/>
    </row>
    <row r="6" spans="1:5" ht="21" x14ac:dyDescent="0.35">
      <c r="A6" s="3" t="s">
        <v>0</v>
      </c>
      <c r="B6" s="14" t="s">
        <v>270</v>
      </c>
      <c r="C6" s="3" t="s">
        <v>275</v>
      </c>
      <c r="D6" s="21"/>
      <c r="E6" s="4"/>
    </row>
    <row r="7" spans="1:5" ht="21" x14ac:dyDescent="0.35">
      <c r="A7" s="3" t="s">
        <v>1</v>
      </c>
      <c r="D7" s="21"/>
    </row>
    <row r="8" spans="1:5" x14ac:dyDescent="0.25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</row>
    <row r="9" spans="1:5" x14ac:dyDescent="0.25">
      <c r="A9" s="6" t="s">
        <v>7</v>
      </c>
      <c r="B9" s="6">
        <v>20</v>
      </c>
      <c r="C9" s="7">
        <v>14.95</v>
      </c>
      <c r="D9" s="7">
        <f>B9*C9</f>
        <v>299</v>
      </c>
      <c r="E9" s="22" t="s">
        <v>8</v>
      </c>
    </row>
    <row r="10" spans="1:5" x14ac:dyDescent="0.25">
      <c r="A10" s="6" t="s">
        <v>9</v>
      </c>
      <c r="B10" s="6">
        <v>1</v>
      </c>
      <c r="C10" s="7">
        <v>5.99</v>
      </c>
      <c r="D10" s="7">
        <f t="shared" ref="D10:D23" si="0">B10*C10</f>
        <v>5.99</v>
      </c>
      <c r="E10" s="22" t="s">
        <v>10</v>
      </c>
    </row>
    <row r="11" spans="1:5" x14ac:dyDescent="0.25">
      <c r="A11" s="6" t="s">
        <v>11</v>
      </c>
      <c r="B11" s="6">
        <v>8</v>
      </c>
      <c r="C11" s="7">
        <v>4.7</v>
      </c>
      <c r="D11" s="7">
        <f t="shared" si="0"/>
        <v>37.6</v>
      </c>
      <c r="E11" s="22" t="s">
        <v>12</v>
      </c>
    </row>
    <row r="12" spans="1:5" x14ac:dyDescent="0.25">
      <c r="A12" s="6" t="s">
        <v>13</v>
      </c>
      <c r="B12" s="6">
        <v>13</v>
      </c>
      <c r="C12" s="8">
        <v>2.0699999999999998</v>
      </c>
      <c r="D12" s="7">
        <f t="shared" si="0"/>
        <v>26.909999999999997</v>
      </c>
      <c r="E12" s="22" t="s">
        <v>14</v>
      </c>
    </row>
    <row r="13" spans="1:5" x14ac:dyDescent="0.25">
      <c r="A13" s="6" t="s">
        <v>15</v>
      </c>
      <c r="B13" s="6">
        <v>1</v>
      </c>
      <c r="C13" s="8">
        <v>88</v>
      </c>
      <c r="D13" s="7">
        <f t="shared" si="0"/>
        <v>88</v>
      </c>
      <c r="E13" s="22" t="s">
        <v>16</v>
      </c>
    </row>
    <row r="14" spans="1:5" x14ac:dyDescent="0.25">
      <c r="A14" s="6" t="s">
        <v>17</v>
      </c>
      <c r="B14" s="6">
        <v>1</v>
      </c>
      <c r="C14" s="8">
        <v>88</v>
      </c>
      <c r="D14" s="7">
        <f t="shared" si="0"/>
        <v>88</v>
      </c>
      <c r="E14" s="22" t="s">
        <v>16</v>
      </c>
    </row>
    <row r="15" spans="1:5" x14ac:dyDescent="0.25">
      <c r="A15" s="6" t="s">
        <v>18</v>
      </c>
      <c r="B15" s="6">
        <v>1</v>
      </c>
      <c r="C15" s="8">
        <v>14</v>
      </c>
      <c r="D15" s="7">
        <f t="shared" si="0"/>
        <v>14</v>
      </c>
      <c r="E15" s="22" t="s">
        <v>19</v>
      </c>
    </row>
    <row r="16" spans="1:5" x14ac:dyDescent="0.25">
      <c r="A16" s="6" t="s">
        <v>20</v>
      </c>
      <c r="B16" s="6">
        <v>1</v>
      </c>
      <c r="C16" s="8">
        <v>5</v>
      </c>
      <c r="D16" s="7">
        <f t="shared" si="0"/>
        <v>5</v>
      </c>
      <c r="E16" s="6" t="s">
        <v>21</v>
      </c>
    </row>
    <row r="17" spans="1:5" x14ac:dyDescent="0.25">
      <c r="A17" s="6" t="s">
        <v>22</v>
      </c>
      <c r="B17" s="6">
        <v>5</v>
      </c>
      <c r="C17" s="8">
        <v>141</v>
      </c>
      <c r="D17" s="7">
        <f t="shared" si="0"/>
        <v>705</v>
      </c>
      <c r="E17" s="22" t="s">
        <v>23</v>
      </c>
    </row>
    <row r="18" spans="1:5" x14ac:dyDescent="0.25">
      <c r="A18" s="6" t="s">
        <v>24</v>
      </c>
      <c r="B18" s="6">
        <v>7</v>
      </c>
      <c r="C18" s="8">
        <v>88</v>
      </c>
      <c r="D18" s="7">
        <f t="shared" si="0"/>
        <v>616</v>
      </c>
      <c r="E18" s="22" t="s">
        <v>16</v>
      </c>
    </row>
    <row r="19" spans="1:5" x14ac:dyDescent="0.25">
      <c r="A19" s="6" t="s">
        <v>25</v>
      </c>
      <c r="B19" s="6">
        <v>1</v>
      </c>
      <c r="C19" s="8">
        <v>88</v>
      </c>
      <c r="D19" s="7">
        <f t="shared" si="0"/>
        <v>88</v>
      </c>
      <c r="E19" s="22" t="s">
        <v>16</v>
      </c>
    </row>
    <row r="20" spans="1:5" x14ac:dyDescent="0.25">
      <c r="A20" s="6" t="s">
        <v>26</v>
      </c>
      <c r="B20" s="6">
        <v>3</v>
      </c>
      <c r="C20" s="7">
        <v>30.5</v>
      </c>
      <c r="D20" s="7">
        <f t="shared" si="0"/>
        <v>91.5</v>
      </c>
      <c r="E20" s="22" t="s">
        <v>27</v>
      </c>
    </row>
    <row r="21" spans="1:5" x14ac:dyDescent="0.25">
      <c r="A21" s="6" t="s">
        <v>28</v>
      </c>
      <c r="B21" s="6">
        <v>1</v>
      </c>
      <c r="C21" s="8">
        <v>42</v>
      </c>
      <c r="D21" s="7">
        <f t="shared" si="0"/>
        <v>42</v>
      </c>
      <c r="E21" s="22" t="s">
        <v>29</v>
      </c>
    </row>
    <row r="22" spans="1:5" x14ac:dyDescent="0.25">
      <c r="A22" s="6" t="s">
        <v>30</v>
      </c>
      <c r="B22" s="6">
        <v>14</v>
      </c>
      <c r="C22" s="7">
        <v>2.25</v>
      </c>
      <c r="D22" s="7">
        <f t="shared" si="0"/>
        <v>31.5</v>
      </c>
      <c r="E22" s="22" t="s">
        <v>31</v>
      </c>
    </row>
    <row r="23" spans="1:5" x14ac:dyDescent="0.25">
      <c r="A23" s="6" t="s">
        <v>32</v>
      </c>
      <c r="B23" s="6">
        <v>3</v>
      </c>
      <c r="C23" s="7">
        <v>10.55</v>
      </c>
      <c r="D23" s="7">
        <f t="shared" si="0"/>
        <v>31.650000000000002</v>
      </c>
      <c r="E23" s="22" t="s">
        <v>33</v>
      </c>
    </row>
    <row r="24" spans="1:5" x14ac:dyDescent="0.25">
      <c r="A24" s="6"/>
      <c r="B24" s="6"/>
      <c r="C24" s="6"/>
      <c r="D24" s="6"/>
      <c r="E24" s="6"/>
    </row>
    <row r="25" spans="1:5" x14ac:dyDescent="0.25">
      <c r="A25" s="9" t="s">
        <v>34</v>
      </c>
      <c r="B25" s="6"/>
      <c r="C25" s="6"/>
      <c r="D25" s="10">
        <f>SUM(D9:D23)</f>
        <v>2170.15</v>
      </c>
      <c r="E25" s="6"/>
    </row>
    <row r="27" spans="1:5" ht="21" x14ac:dyDescent="0.35">
      <c r="A27" s="3" t="s">
        <v>35</v>
      </c>
      <c r="B27" s="14" t="s">
        <v>270</v>
      </c>
      <c r="C27" s="3" t="s">
        <v>276</v>
      </c>
    </row>
    <row r="28" spans="1:5" ht="21" x14ac:dyDescent="0.35">
      <c r="A28" s="11" t="s">
        <v>36</v>
      </c>
    </row>
    <row r="29" spans="1:5" x14ac:dyDescent="0.25">
      <c r="A29" s="5" t="s">
        <v>2</v>
      </c>
      <c r="B29" s="5" t="s">
        <v>3</v>
      </c>
      <c r="C29" s="5" t="s">
        <v>37</v>
      </c>
      <c r="D29" s="5" t="s">
        <v>5</v>
      </c>
      <c r="E29" s="5" t="s">
        <v>6</v>
      </c>
    </row>
    <row r="30" spans="1:5" x14ac:dyDescent="0.25">
      <c r="A30" s="6" t="s">
        <v>38</v>
      </c>
      <c r="B30" s="6">
        <v>1</v>
      </c>
      <c r="C30" s="7">
        <v>199</v>
      </c>
      <c r="D30" s="7">
        <f>B30*C30</f>
        <v>199</v>
      </c>
      <c r="E30" s="22" t="s">
        <v>39</v>
      </c>
    </row>
    <row r="31" spans="1:5" x14ac:dyDescent="0.25">
      <c r="A31" s="6" t="s">
        <v>40</v>
      </c>
      <c r="B31" s="6">
        <v>1</v>
      </c>
      <c r="C31" s="7">
        <v>229</v>
      </c>
      <c r="D31" s="7">
        <f t="shared" ref="D31:D50" si="1">B31*C31</f>
        <v>229</v>
      </c>
      <c r="E31" s="22" t="s">
        <v>41</v>
      </c>
    </row>
    <row r="32" spans="1:5" x14ac:dyDescent="0.25">
      <c r="A32" s="6" t="s">
        <v>42</v>
      </c>
      <c r="B32" s="6">
        <v>2</v>
      </c>
      <c r="C32" s="7">
        <v>2</v>
      </c>
      <c r="D32" s="7">
        <f t="shared" si="1"/>
        <v>4</v>
      </c>
      <c r="E32" s="22" t="s">
        <v>43</v>
      </c>
    </row>
    <row r="33" spans="1:5" x14ac:dyDescent="0.25">
      <c r="A33" s="12" t="s">
        <v>44</v>
      </c>
      <c r="B33" s="6">
        <v>1</v>
      </c>
      <c r="C33" s="8">
        <v>15</v>
      </c>
      <c r="D33" s="7">
        <f t="shared" si="1"/>
        <v>15</v>
      </c>
      <c r="E33" s="22" t="s">
        <v>45</v>
      </c>
    </row>
    <row r="34" spans="1:5" x14ac:dyDescent="0.25">
      <c r="A34" s="12" t="s">
        <v>44</v>
      </c>
      <c r="B34" s="6">
        <v>1</v>
      </c>
      <c r="C34" s="8">
        <v>15</v>
      </c>
      <c r="D34" s="7">
        <f t="shared" si="1"/>
        <v>15</v>
      </c>
      <c r="E34" s="22" t="s">
        <v>45</v>
      </c>
    </row>
    <row r="35" spans="1:5" x14ac:dyDescent="0.25">
      <c r="A35" s="6" t="s">
        <v>46</v>
      </c>
      <c r="B35" s="6">
        <v>1</v>
      </c>
      <c r="C35" s="8">
        <v>137</v>
      </c>
      <c r="D35" s="7">
        <f t="shared" si="1"/>
        <v>137</v>
      </c>
      <c r="E35" s="22" t="s">
        <v>47</v>
      </c>
    </row>
    <row r="36" spans="1:5" x14ac:dyDescent="0.25">
      <c r="A36" s="6" t="s">
        <v>48</v>
      </c>
      <c r="B36" s="6">
        <v>1</v>
      </c>
      <c r="C36" s="8">
        <v>15</v>
      </c>
      <c r="D36" s="7">
        <f t="shared" si="1"/>
        <v>15</v>
      </c>
      <c r="E36" s="22" t="s">
        <v>45</v>
      </c>
    </row>
    <row r="37" spans="1:5" x14ac:dyDescent="0.25">
      <c r="A37" s="6" t="s">
        <v>48</v>
      </c>
      <c r="B37" s="6">
        <v>1</v>
      </c>
      <c r="C37" s="8">
        <v>15</v>
      </c>
      <c r="D37" s="7">
        <f t="shared" si="1"/>
        <v>15</v>
      </c>
      <c r="E37" s="22" t="s">
        <v>45</v>
      </c>
    </row>
    <row r="38" spans="1:5" x14ac:dyDescent="0.25">
      <c r="A38" s="6" t="s">
        <v>48</v>
      </c>
      <c r="B38" s="6">
        <v>2</v>
      </c>
      <c r="C38" s="8">
        <v>15</v>
      </c>
      <c r="D38" s="7">
        <f t="shared" si="1"/>
        <v>30</v>
      </c>
      <c r="E38" s="22" t="s">
        <v>45</v>
      </c>
    </row>
    <row r="39" spans="1:5" x14ac:dyDescent="0.25">
      <c r="A39" s="6" t="s">
        <v>48</v>
      </c>
      <c r="B39" s="6">
        <v>1</v>
      </c>
      <c r="C39" s="8">
        <v>15</v>
      </c>
      <c r="D39" s="7">
        <f t="shared" si="1"/>
        <v>15</v>
      </c>
      <c r="E39" s="22" t="s">
        <v>45</v>
      </c>
    </row>
    <row r="40" spans="1:5" x14ac:dyDescent="0.25">
      <c r="A40" s="6" t="s">
        <v>48</v>
      </c>
      <c r="B40" s="6">
        <v>1</v>
      </c>
      <c r="C40" s="8">
        <v>15</v>
      </c>
      <c r="D40" s="7">
        <f t="shared" si="1"/>
        <v>15</v>
      </c>
      <c r="E40" s="22" t="s">
        <v>45</v>
      </c>
    </row>
    <row r="41" spans="1:5" x14ac:dyDescent="0.25">
      <c r="A41" s="6" t="s">
        <v>48</v>
      </c>
      <c r="B41" s="6">
        <v>1</v>
      </c>
      <c r="C41" s="7">
        <v>15</v>
      </c>
      <c r="D41" s="7">
        <f t="shared" si="1"/>
        <v>15</v>
      </c>
      <c r="E41" s="22" t="s">
        <v>45</v>
      </c>
    </row>
    <row r="42" spans="1:5" x14ac:dyDescent="0.25">
      <c r="A42" s="6" t="s">
        <v>49</v>
      </c>
      <c r="B42" s="6">
        <v>8</v>
      </c>
      <c r="C42" s="8">
        <v>0.5</v>
      </c>
      <c r="D42" s="7">
        <f t="shared" si="1"/>
        <v>4</v>
      </c>
      <c r="E42" s="22" t="s">
        <v>50</v>
      </c>
    </row>
    <row r="43" spans="1:5" x14ac:dyDescent="0.25">
      <c r="A43" s="6" t="s">
        <v>51</v>
      </c>
      <c r="B43" s="6">
        <v>2</v>
      </c>
      <c r="C43" s="7">
        <v>30</v>
      </c>
      <c r="D43" s="7">
        <f t="shared" si="1"/>
        <v>60</v>
      </c>
      <c r="E43" s="22" t="s">
        <v>52</v>
      </c>
    </row>
    <row r="44" spans="1:5" x14ac:dyDescent="0.25">
      <c r="A44" s="6" t="s">
        <v>53</v>
      </c>
      <c r="B44" s="6">
        <v>1</v>
      </c>
      <c r="C44" s="7">
        <v>8.7899999999999991</v>
      </c>
      <c r="D44" s="7">
        <f t="shared" si="1"/>
        <v>8.7899999999999991</v>
      </c>
      <c r="E44" s="22" t="s">
        <v>54</v>
      </c>
    </row>
    <row r="45" spans="1:5" x14ac:dyDescent="0.25">
      <c r="A45" s="6" t="s">
        <v>53</v>
      </c>
      <c r="B45" s="6">
        <v>1</v>
      </c>
      <c r="C45" s="7">
        <v>8.7899999999999991</v>
      </c>
      <c r="D45" s="7">
        <f t="shared" si="1"/>
        <v>8.7899999999999991</v>
      </c>
      <c r="E45" s="22" t="s">
        <v>54</v>
      </c>
    </row>
    <row r="46" spans="1:5" x14ac:dyDescent="0.25">
      <c r="A46" s="6" t="s">
        <v>55</v>
      </c>
      <c r="B46" s="6">
        <v>1</v>
      </c>
      <c r="C46" s="7">
        <v>5</v>
      </c>
      <c r="D46" s="7">
        <f t="shared" si="1"/>
        <v>5</v>
      </c>
      <c r="E46" s="22" t="s">
        <v>56</v>
      </c>
    </row>
    <row r="47" spans="1:5" x14ac:dyDescent="0.25">
      <c r="A47" s="6" t="s">
        <v>57</v>
      </c>
      <c r="B47" s="6">
        <v>1</v>
      </c>
      <c r="C47" s="7">
        <v>16.88</v>
      </c>
      <c r="D47" s="7">
        <f t="shared" si="1"/>
        <v>16.88</v>
      </c>
      <c r="E47" s="22" t="s">
        <v>58</v>
      </c>
    </row>
    <row r="48" spans="1:5" x14ac:dyDescent="0.25">
      <c r="A48" s="6" t="s">
        <v>59</v>
      </c>
      <c r="B48" s="6">
        <v>5</v>
      </c>
      <c r="C48" s="7">
        <v>5</v>
      </c>
      <c r="D48" s="7">
        <f t="shared" si="1"/>
        <v>25</v>
      </c>
      <c r="E48" s="22" t="s">
        <v>60</v>
      </c>
    </row>
    <row r="49" spans="1:5" x14ac:dyDescent="0.25">
      <c r="A49" s="6" t="s">
        <v>263</v>
      </c>
      <c r="B49" s="6">
        <v>2</v>
      </c>
      <c r="C49" s="7">
        <v>46.71</v>
      </c>
      <c r="D49" s="7">
        <f t="shared" si="1"/>
        <v>93.42</v>
      </c>
      <c r="E49" s="22" t="s">
        <v>265</v>
      </c>
    </row>
    <row r="50" spans="1:5" x14ac:dyDescent="0.25">
      <c r="A50" s="6" t="s">
        <v>264</v>
      </c>
      <c r="B50" s="6">
        <v>1</v>
      </c>
      <c r="C50" s="7">
        <v>349</v>
      </c>
      <c r="D50" s="7">
        <f t="shared" si="1"/>
        <v>349</v>
      </c>
      <c r="E50" s="22" t="s">
        <v>266</v>
      </c>
    </row>
    <row r="51" spans="1:5" x14ac:dyDescent="0.25">
      <c r="A51" s="6"/>
      <c r="B51" s="6"/>
      <c r="C51" s="6"/>
      <c r="D51" s="6"/>
      <c r="E51" s="6"/>
    </row>
    <row r="52" spans="1:5" x14ac:dyDescent="0.25">
      <c r="A52" s="9" t="s">
        <v>34</v>
      </c>
      <c r="B52" s="6"/>
      <c r="C52" s="6"/>
      <c r="D52" s="10">
        <f>SUM(D30:D50)</f>
        <v>1274.8799999999999</v>
      </c>
      <c r="E52" s="6"/>
    </row>
    <row r="54" spans="1:5" ht="21" x14ac:dyDescent="0.35">
      <c r="A54" s="3" t="s">
        <v>61</v>
      </c>
    </row>
    <row r="55" spans="1:5" ht="21" x14ac:dyDescent="0.35">
      <c r="A55" s="11" t="s">
        <v>62</v>
      </c>
      <c r="B55" s="14" t="s">
        <v>270</v>
      </c>
      <c r="C55" s="3" t="s">
        <v>273</v>
      </c>
    </row>
    <row r="56" spans="1:5" x14ac:dyDescent="0.25">
      <c r="A56" s="5" t="s">
        <v>2</v>
      </c>
      <c r="B56" s="5" t="s">
        <v>3</v>
      </c>
      <c r="C56" s="5" t="s">
        <v>37</v>
      </c>
      <c r="D56" s="5" t="s">
        <v>5</v>
      </c>
      <c r="E56" s="5" t="s">
        <v>6</v>
      </c>
    </row>
    <row r="57" spans="1:5" x14ac:dyDescent="0.25">
      <c r="A57" s="6" t="s">
        <v>63</v>
      </c>
      <c r="B57" s="6">
        <v>4</v>
      </c>
      <c r="C57" s="7">
        <v>7</v>
      </c>
      <c r="D57" s="7">
        <f>B57*C57</f>
        <v>28</v>
      </c>
      <c r="E57" s="22" t="s">
        <v>64</v>
      </c>
    </row>
    <row r="58" spans="1:5" x14ac:dyDescent="0.25">
      <c r="A58" s="6" t="s">
        <v>65</v>
      </c>
      <c r="B58" s="6">
        <v>1</v>
      </c>
      <c r="C58" s="7">
        <v>599</v>
      </c>
      <c r="D58" s="7">
        <f t="shared" ref="D58:D82" si="2">B58*C58</f>
        <v>599</v>
      </c>
      <c r="E58" s="22" t="s">
        <v>66</v>
      </c>
    </row>
    <row r="59" spans="1:5" x14ac:dyDescent="0.25">
      <c r="A59" s="6" t="s">
        <v>67</v>
      </c>
      <c r="B59" s="6">
        <v>1</v>
      </c>
      <c r="C59" s="7">
        <v>1200</v>
      </c>
      <c r="D59" s="7">
        <f t="shared" si="2"/>
        <v>1200</v>
      </c>
      <c r="E59" s="22" t="s">
        <v>68</v>
      </c>
    </row>
    <row r="60" spans="1:5" x14ac:dyDescent="0.25">
      <c r="A60" s="12" t="s">
        <v>69</v>
      </c>
      <c r="B60" s="6">
        <v>2</v>
      </c>
      <c r="C60" s="8">
        <v>140</v>
      </c>
      <c r="D60" s="7">
        <f t="shared" si="2"/>
        <v>280</v>
      </c>
      <c r="E60" s="22" t="s">
        <v>70</v>
      </c>
    </row>
    <row r="61" spans="1:5" x14ac:dyDescent="0.25">
      <c r="A61" s="12" t="s">
        <v>71</v>
      </c>
      <c r="B61" s="6">
        <v>1</v>
      </c>
      <c r="C61" s="8">
        <v>15</v>
      </c>
      <c r="D61" s="7">
        <f t="shared" si="2"/>
        <v>15</v>
      </c>
      <c r="E61" s="22" t="s">
        <v>72</v>
      </c>
    </row>
    <row r="62" spans="1:5" x14ac:dyDescent="0.25">
      <c r="A62" s="6" t="s">
        <v>73</v>
      </c>
      <c r="B62" s="6">
        <v>3</v>
      </c>
      <c r="C62" s="8">
        <v>75</v>
      </c>
      <c r="D62" s="7">
        <f t="shared" si="2"/>
        <v>225</v>
      </c>
      <c r="E62" s="22" t="s">
        <v>74</v>
      </c>
    </row>
    <row r="63" spans="1:5" x14ac:dyDescent="0.25">
      <c r="A63" s="6" t="s">
        <v>75</v>
      </c>
      <c r="B63" s="6">
        <v>1</v>
      </c>
      <c r="C63" s="8">
        <v>5</v>
      </c>
      <c r="D63" s="7">
        <f t="shared" si="2"/>
        <v>5</v>
      </c>
      <c r="E63" s="6" t="s">
        <v>76</v>
      </c>
    </row>
    <row r="64" spans="1:5" x14ac:dyDescent="0.25">
      <c r="A64" s="6" t="s">
        <v>77</v>
      </c>
      <c r="B64" s="6">
        <v>1</v>
      </c>
      <c r="C64" s="8">
        <v>7</v>
      </c>
      <c r="D64" s="7">
        <f t="shared" si="2"/>
        <v>7</v>
      </c>
      <c r="E64" s="22" t="s">
        <v>78</v>
      </c>
    </row>
    <row r="65" spans="1:5" x14ac:dyDescent="0.25">
      <c r="A65" s="6" t="s">
        <v>79</v>
      </c>
      <c r="B65" s="6">
        <v>1</v>
      </c>
      <c r="C65" s="8">
        <v>30</v>
      </c>
      <c r="D65" s="7">
        <f t="shared" si="2"/>
        <v>30</v>
      </c>
      <c r="E65" s="22" t="s">
        <v>80</v>
      </c>
    </row>
    <row r="66" spans="1:5" x14ac:dyDescent="0.25">
      <c r="A66" s="6" t="s">
        <v>81</v>
      </c>
      <c r="B66" s="6">
        <v>1</v>
      </c>
      <c r="C66" s="8">
        <v>5</v>
      </c>
      <c r="D66" s="7">
        <f t="shared" si="2"/>
        <v>5</v>
      </c>
      <c r="E66" s="6" t="s">
        <v>76</v>
      </c>
    </row>
    <row r="67" spans="1:5" x14ac:dyDescent="0.25">
      <c r="A67" s="6" t="s">
        <v>55</v>
      </c>
      <c r="B67" s="6">
        <v>1</v>
      </c>
      <c r="C67" s="8">
        <v>5</v>
      </c>
      <c r="D67" s="7">
        <f t="shared" si="2"/>
        <v>5</v>
      </c>
      <c r="E67" s="6" t="s">
        <v>76</v>
      </c>
    </row>
    <row r="68" spans="1:5" x14ac:dyDescent="0.25">
      <c r="A68" s="6" t="s">
        <v>82</v>
      </c>
      <c r="B68" s="6">
        <v>1</v>
      </c>
      <c r="C68" s="7">
        <v>20</v>
      </c>
      <c r="D68" s="7">
        <f t="shared" si="2"/>
        <v>20</v>
      </c>
      <c r="E68" s="22" t="s">
        <v>83</v>
      </c>
    </row>
    <row r="69" spans="1:5" x14ac:dyDescent="0.25">
      <c r="A69" s="6" t="s">
        <v>84</v>
      </c>
      <c r="B69" s="6">
        <v>2</v>
      </c>
      <c r="C69" s="8">
        <v>1</v>
      </c>
      <c r="D69" s="7">
        <f t="shared" si="2"/>
        <v>2</v>
      </c>
      <c r="E69" s="6" t="s">
        <v>76</v>
      </c>
    </row>
    <row r="70" spans="1:5" x14ac:dyDescent="0.25">
      <c r="A70" s="6" t="s">
        <v>85</v>
      </c>
      <c r="B70" s="6">
        <v>1</v>
      </c>
      <c r="C70" s="7">
        <v>15</v>
      </c>
      <c r="D70" s="7">
        <f t="shared" si="2"/>
        <v>15</v>
      </c>
      <c r="E70" s="6" t="s">
        <v>76</v>
      </c>
    </row>
    <row r="71" spans="1:5" x14ac:dyDescent="0.25">
      <c r="A71" s="6" t="s">
        <v>55</v>
      </c>
      <c r="B71" s="6">
        <v>1</v>
      </c>
      <c r="C71" s="7">
        <v>5</v>
      </c>
      <c r="D71" s="7">
        <f t="shared" si="2"/>
        <v>5</v>
      </c>
      <c r="E71" s="6" t="s">
        <v>76</v>
      </c>
    </row>
    <row r="72" spans="1:5" x14ac:dyDescent="0.25">
      <c r="A72" s="6" t="s">
        <v>86</v>
      </c>
      <c r="B72" s="6">
        <v>1</v>
      </c>
      <c r="C72" s="7">
        <v>5</v>
      </c>
      <c r="D72" s="7">
        <f t="shared" si="2"/>
        <v>5</v>
      </c>
      <c r="E72" s="6" t="s">
        <v>76</v>
      </c>
    </row>
    <row r="73" spans="1:5" x14ac:dyDescent="0.25">
      <c r="A73" s="6" t="s">
        <v>87</v>
      </c>
      <c r="B73" s="6">
        <v>3</v>
      </c>
      <c r="C73" s="7">
        <v>0.63</v>
      </c>
      <c r="D73" s="7">
        <f t="shared" si="2"/>
        <v>1.8900000000000001</v>
      </c>
      <c r="E73" s="6" t="s">
        <v>76</v>
      </c>
    </row>
    <row r="74" spans="1:5" x14ac:dyDescent="0.25">
      <c r="A74" s="6" t="s">
        <v>88</v>
      </c>
      <c r="B74" s="6">
        <v>5</v>
      </c>
      <c r="C74" s="7">
        <v>3</v>
      </c>
      <c r="D74" s="7">
        <f t="shared" si="2"/>
        <v>15</v>
      </c>
      <c r="E74" s="22" t="s">
        <v>89</v>
      </c>
    </row>
    <row r="75" spans="1:5" x14ac:dyDescent="0.25">
      <c r="A75" s="6" t="s">
        <v>90</v>
      </c>
      <c r="B75" s="6">
        <v>1</v>
      </c>
      <c r="C75" s="7">
        <v>79.95</v>
      </c>
      <c r="D75" s="7">
        <f t="shared" si="2"/>
        <v>79.95</v>
      </c>
      <c r="E75" s="22" t="s">
        <v>91</v>
      </c>
    </row>
    <row r="76" spans="1:5" x14ac:dyDescent="0.25">
      <c r="A76" s="6" t="s">
        <v>92</v>
      </c>
      <c r="B76" s="6">
        <v>1</v>
      </c>
      <c r="C76" s="7">
        <v>2.77</v>
      </c>
      <c r="D76" s="7">
        <f t="shared" si="2"/>
        <v>2.77</v>
      </c>
      <c r="E76" s="22" t="s">
        <v>93</v>
      </c>
    </row>
    <row r="77" spans="1:5" x14ac:dyDescent="0.25">
      <c r="A77" s="6" t="s">
        <v>94</v>
      </c>
      <c r="B77" s="6">
        <v>1</v>
      </c>
      <c r="C77" s="7">
        <v>2.1</v>
      </c>
      <c r="D77" s="7">
        <f t="shared" si="2"/>
        <v>2.1</v>
      </c>
      <c r="E77" s="22" t="s">
        <v>95</v>
      </c>
    </row>
    <row r="78" spans="1:5" x14ac:dyDescent="0.25">
      <c r="A78" s="6" t="s">
        <v>96</v>
      </c>
      <c r="B78" s="6">
        <v>1</v>
      </c>
      <c r="C78" s="7">
        <v>4</v>
      </c>
      <c r="D78" s="7">
        <f t="shared" si="2"/>
        <v>4</v>
      </c>
      <c r="E78" s="22" t="s">
        <v>97</v>
      </c>
    </row>
    <row r="79" spans="1:5" x14ac:dyDescent="0.25">
      <c r="A79" s="6" t="s">
        <v>98</v>
      </c>
      <c r="B79" s="6">
        <v>1</v>
      </c>
      <c r="C79" s="7">
        <v>5</v>
      </c>
      <c r="D79" s="7">
        <f t="shared" si="2"/>
        <v>5</v>
      </c>
      <c r="E79" s="6" t="s">
        <v>76</v>
      </c>
    </row>
    <row r="80" spans="1:5" x14ac:dyDescent="0.25">
      <c r="A80" s="6" t="s">
        <v>99</v>
      </c>
      <c r="B80" s="6">
        <v>1</v>
      </c>
      <c r="C80" s="7">
        <v>2.5</v>
      </c>
      <c r="D80" s="7">
        <f t="shared" si="2"/>
        <v>2.5</v>
      </c>
      <c r="E80" s="22" t="s">
        <v>100</v>
      </c>
    </row>
    <row r="81" spans="1:5" x14ac:dyDescent="0.25">
      <c r="A81" s="6" t="s">
        <v>101</v>
      </c>
      <c r="B81" s="6">
        <v>1</v>
      </c>
      <c r="C81" s="7">
        <v>9.6</v>
      </c>
      <c r="D81" s="7">
        <f t="shared" si="2"/>
        <v>9.6</v>
      </c>
      <c r="E81" s="22" t="s">
        <v>102</v>
      </c>
    </row>
    <row r="82" spans="1:5" x14ac:dyDescent="0.25">
      <c r="A82" s="6" t="s">
        <v>103</v>
      </c>
      <c r="B82" s="6">
        <v>1</v>
      </c>
      <c r="C82" s="6">
        <v>5</v>
      </c>
      <c r="D82" s="6">
        <f t="shared" si="2"/>
        <v>5</v>
      </c>
      <c r="E82" s="6" t="s">
        <v>76</v>
      </c>
    </row>
    <row r="83" spans="1:5" x14ac:dyDescent="0.25">
      <c r="A83" s="6"/>
      <c r="B83" s="6"/>
      <c r="C83" s="6"/>
      <c r="D83" s="6"/>
      <c r="E83" s="6"/>
    </row>
    <row r="84" spans="1:5" x14ac:dyDescent="0.25">
      <c r="A84" s="9" t="s">
        <v>34</v>
      </c>
      <c r="B84" s="6"/>
      <c r="C84" s="6"/>
      <c r="D84" s="10">
        <f>SUM(D57:D82)</f>
        <v>2573.8099999999995</v>
      </c>
      <c r="E84" s="6"/>
    </row>
    <row r="86" spans="1:5" ht="21" x14ac:dyDescent="0.35">
      <c r="A86" s="3" t="s">
        <v>61</v>
      </c>
    </row>
    <row r="87" spans="1:5" ht="21" x14ac:dyDescent="0.35">
      <c r="A87" s="11" t="s">
        <v>269</v>
      </c>
      <c r="B87" s="14" t="s">
        <v>270</v>
      </c>
      <c r="C87" s="3" t="s">
        <v>274</v>
      </c>
    </row>
    <row r="88" spans="1:5" x14ac:dyDescent="0.25">
      <c r="A88" s="5" t="s">
        <v>2</v>
      </c>
      <c r="B88" s="5" t="s">
        <v>3</v>
      </c>
      <c r="C88" s="5" t="s">
        <v>37</v>
      </c>
      <c r="D88" s="5" t="s">
        <v>5</v>
      </c>
      <c r="E88" s="5" t="s">
        <v>6</v>
      </c>
    </row>
    <row r="89" spans="1:5" x14ac:dyDescent="0.25">
      <c r="A89" s="6" t="s">
        <v>104</v>
      </c>
      <c r="B89" s="6">
        <v>1</v>
      </c>
      <c r="C89" s="7">
        <v>199</v>
      </c>
      <c r="D89" s="7">
        <f>B89*C89</f>
        <v>199</v>
      </c>
      <c r="E89" s="22" t="s">
        <v>105</v>
      </c>
    </row>
    <row r="90" spans="1:5" x14ac:dyDescent="0.25">
      <c r="A90" s="6" t="s">
        <v>106</v>
      </c>
      <c r="B90" s="6">
        <v>1</v>
      </c>
      <c r="C90" s="7">
        <v>39.950000000000003</v>
      </c>
      <c r="D90" s="7">
        <f t="shared" ref="D90:D129" si="3">B90*C90</f>
        <v>39.950000000000003</v>
      </c>
      <c r="E90" s="22" t="s">
        <v>107</v>
      </c>
    </row>
    <row r="91" spans="1:5" x14ac:dyDescent="0.25">
      <c r="A91" s="6" t="s">
        <v>108</v>
      </c>
      <c r="B91" s="6">
        <v>2</v>
      </c>
      <c r="C91" s="7"/>
      <c r="D91" s="7">
        <f t="shared" si="3"/>
        <v>0</v>
      </c>
      <c r="E91" s="6" t="s">
        <v>76</v>
      </c>
    </row>
    <row r="92" spans="1:5" x14ac:dyDescent="0.25">
      <c r="A92" s="6" t="s">
        <v>109</v>
      </c>
      <c r="B92" s="6">
        <v>1</v>
      </c>
      <c r="C92" s="7">
        <v>19.100000000000001</v>
      </c>
      <c r="D92" s="7">
        <f t="shared" si="3"/>
        <v>19.100000000000001</v>
      </c>
      <c r="E92" s="22" t="s">
        <v>110</v>
      </c>
    </row>
    <row r="93" spans="1:5" x14ac:dyDescent="0.25">
      <c r="A93" s="6" t="s">
        <v>111</v>
      </c>
      <c r="B93" s="6">
        <v>3</v>
      </c>
      <c r="C93" s="7">
        <v>5</v>
      </c>
      <c r="D93" s="7">
        <f t="shared" si="3"/>
        <v>15</v>
      </c>
      <c r="E93" s="6" t="s">
        <v>76</v>
      </c>
    </row>
    <row r="94" spans="1:5" x14ac:dyDescent="0.25">
      <c r="A94" s="6" t="s">
        <v>112</v>
      </c>
      <c r="B94" s="6">
        <v>1</v>
      </c>
      <c r="C94" s="7">
        <v>32.99</v>
      </c>
      <c r="D94" s="7">
        <f t="shared" si="3"/>
        <v>32.99</v>
      </c>
      <c r="E94" s="22" t="s">
        <v>113</v>
      </c>
    </row>
    <row r="95" spans="1:5" x14ac:dyDescent="0.25">
      <c r="A95" s="6" t="s">
        <v>114</v>
      </c>
      <c r="B95" s="6">
        <v>2</v>
      </c>
      <c r="C95" s="7">
        <v>39</v>
      </c>
      <c r="D95" s="7">
        <f t="shared" si="3"/>
        <v>78</v>
      </c>
      <c r="E95" s="22" t="s">
        <v>115</v>
      </c>
    </row>
    <row r="96" spans="1:5" x14ac:dyDescent="0.25">
      <c r="A96" s="6" t="s">
        <v>116</v>
      </c>
      <c r="B96" s="6">
        <v>2</v>
      </c>
      <c r="C96" s="7">
        <v>22.95</v>
      </c>
      <c r="D96" s="7">
        <f t="shared" si="3"/>
        <v>45.9</v>
      </c>
      <c r="E96" s="22" t="s">
        <v>117</v>
      </c>
    </row>
    <row r="97" spans="1:5" x14ac:dyDescent="0.25">
      <c r="A97" s="6" t="s">
        <v>118</v>
      </c>
      <c r="B97" s="6">
        <v>1</v>
      </c>
      <c r="C97" s="7">
        <v>5</v>
      </c>
      <c r="D97" s="7">
        <f t="shared" si="3"/>
        <v>5</v>
      </c>
      <c r="E97" s="6" t="s">
        <v>76</v>
      </c>
    </row>
    <row r="98" spans="1:5" x14ac:dyDescent="0.25">
      <c r="A98" s="6" t="s">
        <v>119</v>
      </c>
      <c r="B98" s="6">
        <v>1</v>
      </c>
      <c r="C98" s="7">
        <v>25</v>
      </c>
      <c r="D98" s="7">
        <f t="shared" si="3"/>
        <v>25</v>
      </c>
      <c r="E98" s="22" t="s">
        <v>120</v>
      </c>
    </row>
    <row r="99" spans="1:5" x14ac:dyDescent="0.25">
      <c r="A99" s="6" t="s">
        <v>121</v>
      </c>
      <c r="B99" s="6">
        <v>1</v>
      </c>
      <c r="C99" s="7">
        <v>39.950000000000003</v>
      </c>
      <c r="D99" s="7">
        <f t="shared" si="3"/>
        <v>39.950000000000003</v>
      </c>
      <c r="E99" s="22" t="s">
        <v>122</v>
      </c>
    </row>
    <row r="100" spans="1:5" x14ac:dyDescent="0.25">
      <c r="A100" s="6" t="s">
        <v>123</v>
      </c>
      <c r="B100" s="6">
        <v>1</v>
      </c>
      <c r="C100" s="7">
        <v>14</v>
      </c>
      <c r="D100" s="7">
        <f t="shared" si="3"/>
        <v>14</v>
      </c>
      <c r="E100" s="22" t="s">
        <v>124</v>
      </c>
    </row>
    <row r="101" spans="1:5" x14ac:dyDescent="0.25">
      <c r="A101" s="6" t="s">
        <v>125</v>
      </c>
      <c r="B101" s="6">
        <v>2</v>
      </c>
      <c r="C101" s="7">
        <v>55</v>
      </c>
      <c r="D101" s="7">
        <f t="shared" si="3"/>
        <v>110</v>
      </c>
      <c r="E101" s="22" t="s">
        <v>126</v>
      </c>
    </row>
    <row r="102" spans="1:5" x14ac:dyDescent="0.25">
      <c r="A102" s="6" t="s">
        <v>127</v>
      </c>
      <c r="B102" s="6">
        <v>2</v>
      </c>
      <c r="C102" s="7">
        <v>52.5</v>
      </c>
      <c r="D102" s="7">
        <f t="shared" si="3"/>
        <v>105</v>
      </c>
      <c r="E102" s="22" t="s">
        <v>128</v>
      </c>
    </row>
    <row r="103" spans="1:5" x14ac:dyDescent="0.25">
      <c r="A103" s="6" t="s">
        <v>129</v>
      </c>
      <c r="B103" s="6">
        <v>2</v>
      </c>
      <c r="C103" s="7">
        <v>18.920000000000002</v>
      </c>
      <c r="D103" s="7">
        <f t="shared" si="3"/>
        <v>37.840000000000003</v>
      </c>
      <c r="E103" s="22" t="s">
        <v>130</v>
      </c>
    </row>
    <row r="104" spans="1:5" x14ac:dyDescent="0.25">
      <c r="A104" s="6" t="s">
        <v>131</v>
      </c>
      <c r="B104" s="6">
        <v>3</v>
      </c>
      <c r="C104" s="7">
        <v>109.7</v>
      </c>
      <c r="D104" s="7">
        <f t="shared" si="3"/>
        <v>329.1</v>
      </c>
      <c r="E104" s="22" t="s">
        <v>132</v>
      </c>
    </row>
    <row r="105" spans="1:5" x14ac:dyDescent="0.25">
      <c r="A105" s="12" t="s">
        <v>133</v>
      </c>
      <c r="B105" s="6">
        <v>1</v>
      </c>
      <c r="C105" s="8"/>
      <c r="D105" s="7">
        <f t="shared" si="3"/>
        <v>0</v>
      </c>
      <c r="E105" s="6" t="s">
        <v>76</v>
      </c>
    </row>
    <row r="106" spans="1:5" x14ac:dyDescent="0.25">
      <c r="A106" s="12" t="s">
        <v>134</v>
      </c>
      <c r="B106" s="6">
        <v>5</v>
      </c>
      <c r="C106" s="8">
        <v>21</v>
      </c>
      <c r="D106" s="7">
        <f t="shared" si="3"/>
        <v>105</v>
      </c>
      <c r="E106" s="22" t="s">
        <v>135</v>
      </c>
    </row>
    <row r="107" spans="1:5" x14ac:dyDescent="0.25">
      <c r="A107" s="6" t="s">
        <v>136</v>
      </c>
      <c r="B107" s="6">
        <v>1</v>
      </c>
      <c r="C107" s="8">
        <v>45</v>
      </c>
      <c r="D107" s="7">
        <f t="shared" si="3"/>
        <v>45</v>
      </c>
      <c r="E107" s="22" t="s">
        <v>137</v>
      </c>
    </row>
    <row r="108" spans="1:5" x14ac:dyDescent="0.25">
      <c r="A108" s="6" t="s">
        <v>138</v>
      </c>
      <c r="B108" s="6">
        <v>1</v>
      </c>
      <c r="C108" s="8">
        <v>15</v>
      </c>
      <c r="D108" s="7">
        <f t="shared" si="3"/>
        <v>15</v>
      </c>
      <c r="E108" s="22" t="s">
        <v>139</v>
      </c>
    </row>
    <row r="109" spans="1:5" x14ac:dyDescent="0.25">
      <c r="A109" s="6" t="s">
        <v>140</v>
      </c>
      <c r="B109" s="6">
        <v>1</v>
      </c>
      <c r="C109" s="8">
        <v>11</v>
      </c>
      <c r="D109" s="7">
        <f t="shared" si="3"/>
        <v>11</v>
      </c>
      <c r="E109" s="22" t="s">
        <v>141</v>
      </c>
    </row>
    <row r="110" spans="1:5" x14ac:dyDescent="0.25">
      <c r="A110" s="6" t="s">
        <v>142</v>
      </c>
      <c r="B110" s="6">
        <v>1</v>
      </c>
      <c r="C110" s="8">
        <v>21</v>
      </c>
      <c r="D110" s="7">
        <f t="shared" si="3"/>
        <v>21</v>
      </c>
      <c r="E110" s="22" t="s">
        <v>143</v>
      </c>
    </row>
    <row r="111" spans="1:5" x14ac:dyDescent="0.25">
      <c r="A111" s="6" t="s">
        <v>144</v>
      </c>
      <c r="B111" s="6">
        <v>2</v>
      </c>
      <c r="C111" s="8">
        <v>21</v>
      </c>
      <c r="D111" s="7">
        <f t="shared" si="3"/>
        <v>42</v>
      </c>
      <c r="E111" s="22" t="s">
        <v>143</v>
      </c>
    </row>
    <row r="112" spans="1:5" x14ac:dyDescent="0.25">
      <c r="A112" s="6" t="s">
        <v>145</v>
      </c>
      <c r="B112" s="6">
        <v>1</v>
      </c>
      <c r="C112" s="8">
        <v>359</v>
      </c>
      <c r="D112" s="7">
        <f t="shared" si="3"/>
        <v>359</v>
      </c>
      <c r="E112" s="22" t="s">
        <v>146</v>
      </c>
    </row>
    <row r="113" spans="1:5" x14ac:dyDescent="0.25">
      <c r="A113" s="6" t="s">
        <v>142</v>
      </c>
      <c r="B113" s="6">
        <v>1</v>
      </c>
      <c r="C113" s="7">
        <v>21</v>
      </c>
      <c r="D113" s="7">
        <f t="shared" si="3"/>
        <v>21</v>
      </c>
      <c r="E113" s="22" t="s">
        <v>143</v>
      </c>
    </row>
    <row r="114" spans="1:5" x14ac:dyDescent="0.25">
      <c r="A114" s="6" t="s">
        <v>147</v>
      </c>
      <c r="B114" s="6">
        <v>2</v>
      </c>
      <c r="C114" s="8">
        <v>21</v>
      </c>
      <c r="D114" s="7">
        <f t="shared" si="3"/>
        <v>42</v>
      </c>
      <c r="E114" s="22" t="s">
        <v>135</v>
      </c>
    </row>
    <row r="115" spans="1:5" x14ac:dyDescent="0.25">
      <c r="A115" s="6" t="s">
        <v>148</v>
      </c>
      <c r="B115" s="6">
        <v>1</v>
      </c>
      <c r="C115" s="7">
        <v>112</v>
      </c>
      <c r="D115" s="7">
        <f t="shared" si="3"/>
        <v>112</v>
      </c>
      <c r="E115" s="22" t="s">
        <v>149</v>
      </c>
    </row>
    <row r="116" spans="1:5" x14ac:dyDescent="0.25">
      <c r="A116" s="6" t="s">
        <v>150</v>
      </c>
      <c r="B116" s="6">
        <v>1</v>
      </c>
      <c r="C116" s="7">
        <v>30</v>
      </c>
      <c r="D116" s="7">
        <f t="shared" si="3"/>
        <v>30</v>
      </c>
      <c r="E116" s="22" t="s">
        <v>151</v>
      </c>
    </row>
    <row r="117" spans="1:5" x14ac:dyDescent="0.25">
      <c r="A117" s="6" t="s">
        <v>152</v>
      </c>
      <c r="B117" s="6">
        <v>1</v>
      </c>
      <c r="C117" s="7">
        <v>19.100000000000001</v>
      </c>
      <c r="D117" s="7">
        <f t="shared" si="3"/>
        <v>19.100000000000001</v>
      </c>
      <c r="E117" s="22" t="s">
        <v>153</v>
      </c>
    </row>
    <row r="118" spans="1:5" x14ac:dyDescent="0.25">
      <c r="A118" s="6" t="s">
        <v>154</v>
      </c>
      <c r="B118" s="6">
        <v>5</v>
      </c>
      <c r="C118" s="7">
        <v>2</v>
      </c>
      <c r="D118" s="7">
        <f t="shared" si="3"/>
        <v>10</v>
      </c>
      <c r="E118" s="6" t="s">
        <v>76</v>
      </c>
    </row>
    <row r="119" spans="1:5" x14ac:dyDescent="0.25">
      <c r="A119" s="6" t="s">
        <v>155</v>
      </c>
      <c r="B119" s="6">
        <v>1</v>
      </c>
      <c r="C119" s="7">
        <v>29</v>
      </c>
      <c r="D119" s="7">
        <f t="shared" si="3"/>
        <v>29</v>
      </c>
      <c r="E119" s="22" t="s">
        <v>156</v>
      </c>
    </row>
    <row r="120" spans="1:5" x14ac:dyDescent="0.25">
      <c r="A120" s="6" t="s">
        <v>157</v>
      </c>
      <c r="B120" s="6">
        <v>2</v>
      </c>
      <c r="C120" s="7">
        <v>29</v>
      </c>
      <c r="D120" s="7">
        <f t="shared" si="3"/>
        <v>58</v>
      </c>
      <c r="E120" s="22" t="s">
        <v>156</v>
      </c>
    </row>
    <row r="121" spans="1:5" x14ac:dyDescent="0.25">
      <c r="A121" s="6" t="s">
        <v>158</v>
      </c>
      <c r="B121" s="6">
        <v>1</v>
      </c>
      <c r="C121" s="7">
        <v>5</v>
      </c>
      <c r="D121" s="7">
        <f t="shared" si="3"/>
        <v>5</v>
      </c>
      <c r="E121" s="6" t="s">
        <v>76</v>
      </c>
    </row>
    <row r="122" spans="1:5" x14ac:dyDescent="0.25">
      <c r="A122" s="6" t="s">
        <v>159</v>
      </c>
      <c r="B122" s="6">
        <v>1</v>
      </c>
      <c r="C122" s="7">
        <v>5</v>
      </c>
      <c r="D122" s="7">
        <f t="shared" si="3"/>
        <v>5</v>
      </c>
      <c r="E122" s="6" t="s">
        <v>76</v>
      </c>
    </row>
    <row r="123" spans="1:5" x14ac:dyDescent="0.25">
      <c r="A123" s="6" t="s">
        <v>160</v>
      </c>
      <c r="B123" s="6">
        <v>1</v>
      </c>
      <c r="C123" s="7">
        <v>249</v>
      </c>
      <c r="D123" s="7">
        <f t="shared" si="3"/>
        <v>249</v>
      </c>
      <c r="E123" s="22" t="s">
        <v>161</v>
      </c>
    </row>
    <row r="124" spans="1:5" x14ac:dyDescent="0.25">
      <c r="A124" s="6" t="s">
        <v>162</v>
      </c>
      <c r="B124" s="6">
        <v>2</v>
      </c>
      <c r="C124" s="7">
        <v>6.61</v>
      </c>
      <c r="D124" s="7">
        <f t="shared" si="3"/>
        <v>13.22</v>
      </c>
      <c r="E124" s="22" t="s">
        <v>163</v>
      </c>
    </row>
    <row r="125" spans="1:5" x14ac:dyDescent="0.25">
      <c r="A125" s="6" t="s">
        <v>164</v>
      </c>
      <c r="B125" s="6">
        <v>1</v>
      </c>
      <c r="C125" s="7">
        <v>30</v>
      </c>
      <c r="D125" s="7">
        <f t="shared" si="3"/>
        <v>30</v>
      </c>
      <c r="E125" s="6" t="s">
        <v>76</v>
      </c>
    </row>
    <row r="126" spans="1:5" x14ac:dyDescent="0.25">
      <c r="A126" s="6" t="s">
        <v>165</v>
      </c>
      <c r="B126" s="6">
        <v>2</v>
      </c>
      <c r="C126" s="7">
        <v>19.100000000000001</v>
      </c>
      <c r="D126" s="7">
        <f t="shared" si="3"/>
        <v>38.200000000000003</v>
      </c>
      <c r="E126" s="22" t="s">
        <v>166</v>
      </c>
    </row>
    <row r="127" spans="1:5" x14ac:dyDescent="0.25">
      <c r="A127" s="6" t="s">
        <v>167</v>
      </c>
      <c r="B127" s="6">
        <v>1</v>
      </c>
      <c r="C127" s="7">
        <v>5</v>
      </c>
      <c r="D127" s="7">
        <f t="shared" si="3"/>
        <v>5</v>
      </c>
      <c r="E127" s="22" t="s">
        <v>168</v>
      </c>
    </row>
    <row r="128" spans="1:5" x14ac:dyDescent="0.25">
      <c r="A128" s="6" t="s">
        <v>169</v>
      </c>
      <c r="B128" s="6">
        <v>2</v>
      </c>
      <c r="C128" s="7">
        <v>5</v>
      </c>
      <c r="D128" s="7">
        <f t="shared" si="3"/>
        <v>10</v>
      </c>
      <c r="E128" s="6" t="s">
        <v>76</v>
      </c>
    </row>
    <row r="129" spans="1:5" x14ac:dyDescent="0.25">
      <c r="A129" s="6" t="s">
        <v>170</v>
      </c>
      <c r="B129" s="6">
        <v>1</v>
      </c>
      <c r="C129" s="6">
        <v>5</v>
      </c>
      <c r="D129" s="7">
        <f t="shared" si="3"/>
        <v>5</v>
      </c>
      <c r="E129" s="6" t="s">
        <v>76</v>
      </c>
    </row>
    <row r="130" spans="1:5" x14ac:dyDescent="0.25">
      <c r="A130" s="6"/>
      <c r="B130" s="6"/>
      <c r="C130" s="6"/>
      <c r="D130" s="6"/>
      <c r="E130" s="6"/>
    </row>
    <row r="131" spans="1:5" x14ac:dyDescent="0.25">
      <c r="A131" s="9" t="s">
        <v>34</v>
      </c>
      <c r="B131" s="6"/>
      <c r="C131" s="6"/>
      <c r="D131" s="10">
        <f>SUM(D89:D129)</f>
        <v>2375.3499999999995</v>
      </c>
      <c r="E131" s="6"/>
    </row>
    <row r="133" spans="1:5" ht="21" x14ac:dyDescent="0.35">
      <c r="A133" s="3" t="s">
        <v>171</v>
      </c>
    </row>
    <row r="134" spans="1:5" ht="21" x14ac:dyDescent="0.35">
      <c r="A134" s="11" t="s">
        <v>172</v>
      </c>
      <c r="B134" s="14" t="s">
        <v>270</v>
      </c>
      <c r="C134" s="3" t="s">
        <v>272</v>
      </c>
    </row>
    <row r="135" spans="1:5" x14ac:dyDescent="0.25">
      <c r="A135" s="5" t="s">
        <v>2</v>
      </c>
      <c r="B135" s="5" t="s">
        <v>3</v>
      </c>
      <c r="C135" s="5" t="s">
        <v>37</v>
      </c>
      <c r="D135" s="5" t="s">
        <v>5</v>
      </c>
      <c r="E135" s="5" t="s">
        <v>6</v>
      </c>
    </row>
    <row r="136" spans="1:5" x14ac:dyDescent="0.25">
      <c r="A136" s="6" t="s">
        <v>173</v>
      </c>
      <c r="B136" s="6">
        <v>1</v>
      </c>
      <c r="C136" s="7">
        <v>199</v>
      </c>
      <c r="D136" s="7">
        <f>B136*C136</f>
        <v>199</v>
      </c>
      <c r="E136" s="22" t="s">
        <v>174</v>
      </c>
    </row>
    <row r="137" spans="1:5" x14ac:dyDescent="0.25">
      <c r="A137" s="6" t="s">
        <v>175</v>
      </c>
      <c r="B137" s="6">
        <v>2</v>
      </c>
      <c r="C137" s="7">
        <v>95</v>
      </c>
      <c r="D137" s="7">
        <f t="shared" ref="D137:D146" si="4">B137*C137</f>
        <v>190</v>
      </c>
      <c r="E137" s="22" t="s">
        <v>176</v>
      </c>
    </row>
    <row r="138" spans="1:5" x14ac:dyDescent="0.25">
      <c r="A138" s="6" t="s">
        <v>177</v>
      </c>
      <c r="B138" s="6">
        <v>1</v>
      </c>
      <c r="C138" s="7">
        <v>25</v>
      </c>
      <c r="D138" s="7">
        <f t="shared" si="4"/>
        <v>25</v>
      </c>
      <c r="E138" s="22" t="s">
        <v>178</v>
      </c>
    </row>
    <row r="139" spans="1:5" x14ac:dyDescent="0.25">
      <c r="A139" s="12" t="s">
        <v>179</v>
      </c>
      <c r="B139" s="6">
        <v>1</v>
      </c>
      <c r="C139" s="8">
        <v>2.4900000000000002</v>
      </c>
      <c r="D139" s="7">
        <f t="shared" si="4"/>
        <v>2.4900000000000002</v>
      </c>
      <c r="E139" s="22" t="s">
        <v>180</v>
      </c>
    </row>
    <row r="140" spans="1:5" x14ac:dyDescent="0.25">
      <c r="A140" s="12" t="s">
        <v>181</v>
      </c>
      <c r="B140" s="6">
        <v>2</v>
      </c>
      <c r="C140" s="8">
        <v>1209</v>
      </c>
      <c r="D140" s="7">
        <f t="shared" si="4"/>
        <v>2418</v>
      </c>
      <c r="E140" s="22" t="s">
        <v>68</v>
      </c>
    </row>
    <row r="141" spans="1:5" x14ac:dyDescent="0.25">
      <c r="A141" s="6" t="s">
        <v>182</v>
      </c>
      <c r="B141" s="6">
        <v>2</v>
      </c>
      <c r="C141" s="8">
        <v>99.95</v>
      </c>
      <c r="D141" s="7">
        <f t="shared" si="4"/>
        <v>199.9</v>
      </c>
      <c r="E141" s="22" t="s">
        <v>183</v>
      </c>
    </row>
    <row r="142" spans="1:5" x14ac:dyDescent="0.25">
      <c r="A142" s="6" t="s">
        <v>184</v>
      </c>
      <c r="B142" s="6">
        <v>1</v>
      </c>
      <c r="C142" s="8"/>
      <c r="D142" s="7">
        <f t="shared" si="4"/>
        <v>0</v>
      </c>
      <c r="E142" s="6"/>
    </row>
    <row r="143" spans="1:5" x14ac:dyDescent="0.25">
      <c r="A143" s="6" t="s">
        <v>185</v>
      </c>
      <c r="B143" s="6">
        <v>1</v>
      </c>
      <c r="C143" s="8">
        <v>507</v>
      </c>
      <c r="D143" s="7">
        <f t="shared" si="4"/>
        <v>507</v>
      </c>
      <c r="E143" s="22" t="s">
        <v>186</v>
      </c>
    </row>
    <row r="144" spans="1:5" x14ac:dyDescent="0.25">
      <c r="A144" s="6" t="s">
        <v>187</v>
      </c>
      <c r="B144" s="6">
        <v>1</v>
      </c>
      <c r="C144" s="8">
        <v>1613</v>
      </c>
      <c r="D144" s="7">
        <f t="shared" si="4"/>
        <v>1613</v>
      </c>
      <c r="E144" s="22" t="s">
        <v>188</v>
      </c>
    </row>
    <row r="145" spans="1:5" x14ac:dyDescent="0.25">
      <c r="A145" s="6" t="s">
        <v>189</v>
      </c>
      <c r="B145" s="6">
        <v>1</v>
      </c>
      <c r="C145" s="8">
        <v>1000</v>
      </c>
      <c r="D145" s="7">
        <f t="shared" si="4"/>
        <v>1000</v>
      </c>
      <c r="E145" s="22" t="s">
        <v>190</v>
      </c>
    </row>
    <row r="146" spans="1:5" x14ac:dyDescent="0.25">
      <c r="A146" s="6" t="s">
        <v>191</v>
      </c>
      <c r="B146" s="6">
        <v>1</v>
      </c>
      <c r="C146" s="8">
        <v>10</v>
      </c>
      <c r="D146" s="7">
        <f t="shared" si="4"/>
        <v>10</v>
      </c>
      <c r="E146" s="22" t="s">
        <v>192</v>
      </c>
    </row>
    <row r="147" spans="1:5" x14ac:dyDescent="0.25">
      <c r="A147" s="6"/>
      <c r="B147" s="6"/>
      <c r="C147" s="6"/>
      <c r="D147" s="6"/>
      <c r="E147" s="6"/>
    </row>
    <row r="148" spans="1:5" x14ac:dyDescent="0.25">
      <c r="A148" s="9" t="s">
        <v>34</v>
      </c>
      <c r="B148" s="6"/>
      <c r="C148" s="6"/>
      <c r="D148" s="10">
        <f>SUM(D136:D146)</f>
        <v>6164.3899999999994</v>
      </c>
      <c r="E148" s="6"/>
    </row>
    <row r="150" spans="1:5" ht="21" x14ac:dyDescent="0.35">
      <c r="A150" s="3" t="s">
        <v>193</v>
      </c>
    </row>
    <row r="151" spans="1:5" ht="21" x14ac:dyDescent="0.35">
      <c r="A151" s="11" t="s">
        <v>194</v>
      </c>
      <c r="B151" s="14" t="s">
        <v>270</v>
      </c>
      <c r="C151" s="3" t="s">
        <v>271</v>
      </c>
    </row>
    <row r="152" spans="1:5" x14ac:dyDescent="0.25">
      <c r="A152" s="5" t="s">
        <v>2</v>
      </c>
      <c r="B152" s="5" t="s">
        <v>3</v>
      </c>
      <c r="C152" s="5" t="s">
        <v>37</v>
      </c>
      <c r="D152" s="5" t="s">
        <v>5</v>
      </c>
      <c r="E152" s="5" t="s">
        <v>6</v>
      </c>
    </row>
    <row r="153" spans="1:5" x14ac:dyDescent="0.25">
      <c r="A153" s="6" t="s">
        <v>195</v>
      </c>
      <c r="B153" s="6">
        <v>3</v>
      </c>
      <c r="C153" s="7">
        <v>500</v>
      </c>
      <c r="D153" s="7">
        <f>B153*C153</f>
        <v>1500</v>
      </c>
      <c r="E153" s="22" t="s">
        <v>196</v>
      </c>
    </row>
    <row r="154" spans="1:5" x14ac:dyDescent="0.25">
      <c r="A154" s="6" t="s">
        <v>197</v>
      </c>
      <c r="B154" s="6">
        <v>1</v>
      </c>
      <c r="C154" s="7">
        <v>8</v>
      </c>
      <c r="D154" s="7">
        <f t="shared" ref="D154:D179" si="5">B154*C154</f>
        <v>8</v>
      </c>
      <c r="E154" s="6"/>
    </row>
    <row r="155" spans="1:5" x14ac:dyDescent="0.25">
      <c r="A155" s="6" t="s">
        <v>198</v>
      </c>
      <c r="B155" s="6">
        <v>3</v>
      </c>
      <c r="C155" s="7">
        <v>8</v>
      </c>
      <c r="D155" s="7">
        <f t="shared" si="5"/>
        <v>24</v>
      </c>
      <c r="E155" s="22" t="s">
        <v>199</v>
      </c>
    </row>
    <row r="156" spans="1:5" x14ac:dyDescent="0.25">
      <c r="A156" s="12" t="s">
        <v>200</v>
      </c>
      <c r="B156" s="6">
        <v>1</v>
      </c>
      <c r="C156" s="8">
        <v>14.95</v>
      </c>
      <c r="D156" s="7">
        <f t="shared" si="5"/>
        <v>14.95</v>
      </c>
      <c r="E156" s="22" t="s">
        <v>201</v>
      </c>
    </row>
    <row r="157" spans="1:5" x14ac:dyDescent="0.25">
      <c r="A157" s="12" t="s">
        <v>202</v>
      </c>
      <c r="B157" s="6">
        <v>2</v>
      </c>
      <c r="C157" s="8">
        <v>5</v>
      </c>
      <c r="D157" s="7">
        <f t="shared" si="5"/>
        <v>10</v>
      </c>
      <c r="E157" s="6"/>
    </row>
    <row r="158" spans="1:5" x14ac:dyDescent="0.25">
      <c r="A158" s="6" t="s">
        <v>203</v>
      </c>
      <c r="B158" s="6">
        <v>1</v>
      </c>
      <c r="C158" s="8">
        <v>15</v>
      </c>
      <c r="D158" s="7">
        <f t="shared" si="5"/>
        <v>15</v>
      </c>
      <c r="E158" s="22" t="s">
        <v>204</v>
      </c>
    </row>
    <row r="159" spans="1:5" x14ac:dyDescent="0.25">
      <c r="A159" s="6" t="s">
        <v>205</v>
      </c>
      <c r="B159" s="6">
        <v>1</v>
      </c>
      <c r="C159" s="8">
        <v>500</v>
      </c>
      <c r="D159" s="7">
        <f t="shared" si="5"/>
        <v>500</v>
      </c>
      <c r="E159" s="22" t="s">
        <v>206</v>
      </c>
    </row>
    <row r="160" spans="1:5" x14ac:dyDescent="0.25">
      <c r="A160" s="6" t="s">
        <v>207</v>
      </c>
      <c r="B160" s="6">
        <v>2</v>
      </c>
      <c r="C160" s="8">
        <v>35</v>
      </c>
      <c r="D160" s="7">
        <f t="shared" si="5"/>
        <v>70</v>
      </c>
      <c r="E160" s="22" t="s">
        <v>208</v>
      </c>
    </row>
    <row r="161" spans="1:5" x14ac:dyDescent="0.25">
      <c r="A161" s="6" t="s">
        <v>209</v>
      </c>
      <c r="B161" s="6">
        <v>2</v>
      </c>
      <c r="C161" s="8">
        <v>55</v>
      </c>
      <c r="D161" s="7">
        <f t="shared" si="5"/>
        <v>110</v>
      </c>
      <c r="E161" s="22" t="s">
        <v>210</v>
      </c>
    </row>
    <row r="162" spans="1:5" x14ac:dyDescent="0.25">
      <c r="A162" s="6" t="s">
        <v>211</v>
      </c>
      <c r="B162" s="6">
        <v>2</v>
      </c>
      <c r="C162" s="8">
        <v>55</v>
      </c>
      <c r="D162" s="7">
        <f t="shared" si="5"/>
        <v>110</v>
      </c>
      <c r="E162" s="22" t="s">
        <v>210</v>
      </c>
    </row>
    <row r="163" spans="1:5" x14ac:dyDescent="0.25">
      <c r="A163" s="6" t="s">
        <v>212</v>
      </c>
      <c r="B163" s="6">
        <v>2</v>
      </c>
      <c r="C163" s="8">
        <v>15</v>
      </c>
      <c r="D163" s="7">
        <f t="shared" si="5"/>
        <v>30</v>
      </c>
      <c r="E163" s="22" t="s">
        <v>204</v>
      </c>
    </row>
    <row r="164" spans="1:5" x14ac:dyDescent="0.25">
      <c r="A164" s="6" t="s">
        <v>213</v>
      </c>
      <c r="B164" s="6">
        <v>1</v>
      </c>
      <c r="C164" s="7">
        <v>20</v>
      </c>
      <c r="D164" s="7">
        <f t="shared" si="5"/>
        <v>20</v>
      </c>
      <c r="E164" s="22" t="s">
        <v>214</v>
      </c>
    </row>
    <row r="165" spans="1:5" x14ac:dyDescent="0.25">
      <c r="A165" s="6" t="s">
        <v>215</v>
      </c>
      <c r="B165" s="6">
        <v>1</v>
      </c>
      <c r="C165" s="7">
        <v>20</v>
      </c>
      <c r="D165" s="7">
        <f t="shared" si="5"/>
        <v>20</v>
      </c>
      <c r="E165" s="22" t="s">
        <v>214</v>
      </c>
    </row>
    <row r="166" spans="1:5" x14ac:dyDescent="0.25">
      <c r="A166" s="6" t="s">
        <v>216</v>
      </c>
      <c r="B166" s="6">
        <v>2</v>
      </c>
      <c r="C166" s="7">
        <v>20</v>
      </c>
      <c r="D166" s="7">
        <f t="shared" si="5"/>
        <v>40</v>
      </c>
      <c r="E166" s="6" t="s">
        <v>217</v>
      </c>
    </row>
    <row r="167" spans="1:5" x14ac:dyDescent="0.25">
      <c r="A167" s="6" t="s">
        <v>218</v>
      </c>
      <c r="B167" s="6">
        <v>1</v>
      </c>
      <c r="C167" s="7">
        <v>5</v>
      </c>
      <c r="D167" s="7">
        <f t="shared" si="5"/>
        <v>5</v>
      </c>
      <c r="E167" s="6"/>
    </row>
    <row r="168" spans="1:5" x14ac:dyDescent="0.25">
      <c r="A168" s="6" t="s">
        <v>219</v>
      </c>
      <c r="B168" s="6">
        <v>1</v>
      </c>
      <c r="C168" s="7">
        <v>14</v>
      </c>
      <c r="D168" s="7">
        <f t="shared" si="5"/>
        <v>14</v>
      </c>
      <c r="E168" s="22" t="s">
        <v>19</v>
      </c>
    </row>
    <row r="169" spans="1:5" x14ac:dyDescent="0.25">
      <c r="A169" s="6" t="s">
        <v>220</v>
      </c>
      <c r="B169" s="6">
        <v>1</v>
      </c>
      <c r="C169" s="7">
        <v>39</v>
      </c>
      <c r="D169" s="7">
        <f t="shared" si="5"/>
        <v>39</v>
      </c>
      <c r="E169" s="22" t="s">
        <v>221</v>
      </c>
    </row>
    <row r="170" spans="1:5" x14ac:dyDescent="0.25">
      <c r="A170" s="6" t="s">
        <v>222</v>
      </c>
      <c r="B170" s="6">
        <v>3</v>
      </c>
      <c r="C170" s="7">
        <v>14.49</v>
      </c>
      <c r="D170" s="7">
        <f t="shared" si="5"/>
        <v>43.47</v>
      </c>
      <c r="E170" s="22" t="s">
        <v>223</v>
      </c>
    </row>
    <row r="171" spans="1:5" x14ac:dyDescent="0.25">
      <c r="A171" s="6" t="s">
        <v>224</v>
      </c>
      <c r="B171" s="6">
        <v>1</v>
      </c>
      <c r="C171" s="7">
        <v>3</v>
      </c>
      <c r="D171" s="7">
        <f t="shared" si="5"/>
        <v>3</v>
      </c>
      <c r="E171" s="22" t="s">
        <v>89</v>
      </c>
    </row>
    <row r="172" spans="1:5" x14ac:dyDescent="0.25">
      <c r="A172" s="6" t="s">
        <v>225</v>
      </c>
      <c r="B172" s="6">
        <v>1</v>
      </c>
      <c r="C172" s="7">
        <v>2.99</v>
      </c>
      <c r="D172" s="7">
        <f t="shared" si="5"/>
        <v>2.99</v>
      </c>
      <c r="E172" s="22" t="s">
        <v>226</v>
      </c>
    </row>
    <row r="173" spans="1:5" x14ac:dyDescent="0.25">
      <c r="A173" s="6" t="s">
        <v>227</v>
      </c>
      <c r="B173" s="6">
        <v>4</v>
      </c>
      <c r="C173" s="7">
        <v>29</v>
      </c>
      <c r="D173" s="7">
        <f t="shared" si="5"/>
        <v>116</v>
      </c>
      <c r="E173" s="22" t="s">
        <v>228</v>
      </c>
    </row>
    <row r="174" spans="1:5" x14ac:dyDescent="0.25">
      <c r="A174" s="6" t="s">
        <v>229</v>
      </c>
      <c r="B174" s="6">
        <v>4</v>
      </c>
      <c r="C174" s="7">
        <v>149</v>
      </c>
      <c r="D174" s="7">
        <f t="shared" si="5"/>
        <v>596</v>
      </c>
      <c r="E174" s="22" t="s">
        <v>230</v>
      </c>
    </row>
    <row r="175" spans="1:5" x14ac:dyDescent="0.25">
      <c r="A175" s="6" t="s">
        <v>231</v>
      </c>
      <c r="B175" s="6">
        <v>1</v>
      </c>
      <c r="C175" s="7">
        <v>79.95</v>
      </c>
      <c r="D175" s="7">
        <f t="shared" si="5"/>
        <v>79.95</v>
      </c>
      <c r="E175" s="22" t="s">
        <v>232</v>
      </c>
    </row>
    <row r="176" spans="1:5" x14ac:dyDescent="0.25">
      <c r="A176" s="6" t="s">
        <v>233</v>
      </c>
      <c r="B176" s="6">
        <v>1</v>
      </c>
      <c r="C176" s="7">
        <v>149</v>
      </c>
      <c r="D176" s="7">
        <f t="shared" si="5"/>
        <v>149</v>
      </c>
      <c r="E176" s="22" t="s">
        <v>230</v>
      </c>
    </row>
    <row r="177" spans="1:5" x14ac:dyDescent="0.25">
      <c r="A177" s="6" t="s">
        <v>234</v>
      </c>
      <c r="B177" s="6">
        <v>1</v>
      </c>
      <c r="C177" s="7">
        <v>19</v>
      </c>
      <c r="D177" s="7">
        <f t="shared" si="5"/>
        <v>19</v>
      </c>
      <c r="E177" s="22" t="s">
        <v>235</v>
      </c>
    </row>
    <row r="178" spans="1:5" x14ac:dyDescent="0.25">
      <c r="A178" s="6" t="s">
        <v>236</v>
      </c>
      <c r="B178" s="6">
        <v>1</v>
      </c>
      <c r="C178" s="7">
        <v>69</v>
      </c>
      <c r="D178" s="7">
        <f t="shared" si="5"/>
        <v>69</v>
      </c>
      <c r="E178" s="22" t="s">
        <v>237</v>
      </c>
    </row>
    <row r="179" spans="1:5" x14ac:dyDescent="0.25">
      <c r="A179" s="6" t="s">
        <v>238</v>
      </c>
      <c r="B179" s="6">
        <v>4</v>
      </c>
      <c r="C179" s="7">
        <v>19</v>
      </c>
      <c r="D179" s="7">
        <f t="shared" si="5"/>
        <v>76</v>
      </c>
      <c r="E179" s="22" t="s">
        <v>239</v>
      </c>
    </row>
    <row r="180" spans="1:5" x14ac:dyDescent="0.25">
      <c r="A180" s="6" t="s">
        <v>267</v>
      </c>
      <c r="B180" s="6">
        <v>1</v>
      </c>
      <c r="C180" s="8">
        <v>174</v>
      </c>
      <c r="D180" s="8">
        <v>174</v>
      </c>
      <c r="E180" s="22" t="s">
        <v>268</v>
      </c>
    </row>
    <row r="181" spans="1:5" x14ac:dyDescent="0.25">
      <c r="A181" s="6"/>
      <c r="B181" s="6"/>
      <c r="C181" s="6"/>
      <c r="D181" s="6"/>
      <c r="E181" s="6"/>
    </row>
    <row r="182" spans="1:5" x14ac:dyDescent="0.25">
      <c r="A182" s="9" t="s">
        <v>34</v>
      </c>
      <c r="B182" s="6"/>
      <c r="C182" s="6"/>
      <c r="D182" s="10">
        <f>SUM(D153:D181)</f>
        <v>3858.3599999999992</v>
      </c>
      <c r="E182" s="6"/>
    </row>
    <row r="184" spans="1:5" ht="21" x14ac:dyDescent="0.35">
      <c r="A184" s="3" t="s">
        <v>240</v>
      </c>
      <c r="D184" s="3" t="s">
        <v>282</v>
      </c>
    </row>
    <row r="185" spans="1:5" ht="21" x14ac:dyDescent="0.35">
      <c r="A185" s="11" t="s">
        <v>241</v>
      </c>
      <c r="B185" s="14" t="s">
        <v>270</v>
      </c>
      <c r="C185" s="3" t="s">
        <v>280</v>
      </c>
      <c r="D185" s="3" t="s">
        <v>281</v>
      </c>
    </row>
    <row r="186" spans="1:5" x14ac:dyDescent="0.25">
      <c r="A186" s="5" t="s">
        <v>2</v>
      </c>
      <c r="B186" s="5" t="s">
        <v>3</v>
      </c>
      <c r="C186" s="5" t="s">
        <v>37</v>
      </c>
      <c r="D186" s="5" t="s">
        <v>5</v>
      </c>
      <c r="E186" s="5" t="s">
        <v>6</v>
      </c>
    </row>
    <row r="187" spans="1:5" x14ac:dyDescent="0.25">
      <c r="A187" s="6"/>
      <c r="B187" s="6"/>
      <c r="C187" s="7"/>
      <c r="D187" s="7">
        <f>B187*C187</f>
        <v>0</v>
      </c>
      <c r="E187" s="6"/>
    </row>
    <row r="188" spans="1:5" x14ac:dyDescent="0.25">
      <c r="A188" s="6" t="s">
        <v>242</v>
      </c>
      <c r="B188" s="6">
        <v>2</v>
      </c>
      <c r="C188" s="7">
        <v>2500</v>
      </c>
      <c r="D188" s="7">
        <f t="shared" ref="D188:D189" si="6">B188*C188</f>
        <v>5000</v>
      </c>
      <c r="E188" s="22" t="s">
        <v>243</v>
      </c>
    </row>
    <row r="189" spans="1:5" x14ac:dyDescent="0.25">
      <c r="A189" s="6" t="s">
        <v>244</v>
      </c>
      <c r="B189" s="6">
        <v>2</v>
      </c>
      <c r="C189" s="7">
        <v>44.88</v>
      </c>
      <c r="D189" s="7">
        <f t="shared" si="6"/>
        <v>89.76</v>
      </c>
      <c r="E189" s="6" t="s">
        <v>245</v>
      </c>
    </row>
    <row r="190" spans="1:5" x14ac:dyDescent="0.25">
      <c r="A190" s="9" t="s">
        <v>34</v>
      </c>
      <c r="B190" s="6"/>
      <c r="C190" s="6"/>
      <c r="D190" s="10">
        <f>SUM(D187:D189)</f>
        <v>5089.76</v>
      </c>
      <c r="E190" s="6"/>
    </row>
    <row r="192" spans="1:5" ht="21" x14ac:dyDescent="0.35">
      <c r="A192" s="3" t="s">
        <v>246</v>
      </c>
      <c r="B192" s="14" t="s">
        <v>277</v>
      </c>
    </row>
    <row r="193" spans="1:5" ht="21" x14ac:dyDescent="0.35">
      <c r="A193" s="11" t="s">
        <v>247</v>
      </c>
      <c r="B193" s="14" t="s">
        <v>270</v>
      </c>
      <c r="C193" s="3" t="s">
        <v>278</v>
      </c>
      <c r="D193" s="3" t="s">
        <v>279</v>
      </c>
    </row>
    <row r="194" spans="1:5" x14ac:dyDescent="0.25">
      <c r="A194" s="5" t="s">
        <v>2</v>
      </c>
      <c r="B194" s="5" t="s">
        <v>3</v>
      </c>
      <c r="C194" s="5" t="s">
        <v>37</v>
      </c>
      <c r="D194" s="5" t="s">
        <v>5</v>
      </c>
      <c r="E194" s="5" t="s">
        <v>6</v>
      </c>
    </row>
    <row r="195" spans="1:5" x14ac:dyDescent="0.25">
      <c r="A195" s="6"/>
      <c r="B195" s="6"/>
      <c r="C195" s="7"/>
      <c r="D195" s="7"/>
      <c r="E195" s="6"/>
    </row>
    <row r="196" spans="1:5" x14ac:dyDescent="0.25">
      <c r="A196" s="6" t="s">
        <v>248</v>
      </c>
      <c r="B196" s="6">
        <v>5</v>
      </c>
      <c r="C196" s="7">
        <f>514/5</f>
        <v>102.8</v>
      </c>
      <c r="D196" s="7">
        <f t="shared" ref="D196:D201" si="7">B196*C196</f>
        <v>514</v>
      </c>
      <c r="E196" s="22" t="s">
        <v>249</v>
      </c>
    </row>
    <row r="197" spans="1:5" x14ac:dyDescent="0.25">
      <c r="A197" s="6" t="s">
        <v>250</v>
      </c>
      <c r="B197" s="6">
        <v>25</v>
      </c>
      <c r="C197" s="7">
        <v>18.420000000000002</v>
      </c>
      <c r="D197" s="7">
        <f t="shared" si="7"/>
        <v>460.50000000000006</v>
      </c>
      <c r="E197" s="22" t="s">
        <v>251</v>
      </c>
    </row>
    <row r="198" spans="1:5" x14ac:dyDescent="0.25">
      <c r="A198" s="6" t="s">
        <v>252</v>
      </c>
      <c r="B198" s="6">
        <v>2</v>
      </c>
      <c r="C198" s="7">
        <v>249.95</v>
      </c>
      <c r="D198" s="7">
        <f t="shared" si="7"/>
        <v>499.9</v>
      </c>
      <c r="E198" s="22" t="s">
        <v>253</v>
      </c>
    </row>
    <row r="199" spans="1:5" x14ac:dyDescent="0.25">
      <c r="A199" s="6" t="s">
        <v>254</v>
      </c>
      <c r="B199" s="6">
        <v>1</v>
      </c>
      <c r="C199" s="7">
        <v>590</v>
      </c>
      <c r="D199" s="7">
        <f t="shared" si="7"/>
        <v>590</v>
      </c>
      <c r="E199" s="22" t="s">
        <v>255</v>
      </c>
    </row>
    <row r="200" spans="1:5" x14ac:dyDescent="0.25">
      <c r="A200" s="6" t="s">
        <v>256</v>
      </c>
      <c r="B200" s="6">
        <v>1</v>
      </c>
      <c r="C200" s="7">
        <v>40</v>
      </c>
      <c r="D200" s="7">
        <f t="shared" si="7"/>
        <v>40</v>
      </c>
      <c r="E200" s="22" t="s">
        <v>257</v>
      </c>
    </row>
    <row r="201" spans="1:5" x14ac:dyDescent="0.25">
      <c r="A201" s="6" t="s">
        <v>258</v>
      </c>
      <c r="B201" s="6">
        <v>1</v>
      </c>
      <c r="C201" s="7">
        <v>249</v>
      </c>
      <c r="D201" s="7">
        <f t="shared" si="7"/>
        <v>249</v>
      </c>
      <c r="E201" s="22" t="s">
        <v>259</v>
      </c>
    </row>
    <row r="202" spans="1:5" x14ac:dyDescent="0.25">
      <c r="A202" s="6"/>
      <c r="B202" s="6"/>
      <c r="C202" s="7"/>
      <c r="D202" s="7"/>
      <c r="E202" s="6"/>
    </row>
    <row r="203" spans="1:5" x14ac:dyDescent="0.25">
      <c r="A203" s="9" t="s">
        <v>34</v>
      </c>
      <c r="B203" s="6"/>
      <c r="C203" s="6"/>
      <c r="D203" s="10">
        <f>SUM(D195:D202)</f>
        <v>2353.4</v>
      </c>
      <c r="E203" s="6"/>
    </row>
    <row r="205" spans="1:5" ht="21" x14ac:dyDescent="0.35">
      <c r="A205" s="3" t="s">
        <v>260</v>
      </c>
      <c r="D205" s="13">
        <v>4333</v>
      </c>
      <c r="E205" s="3" t="s">
        <v>283</v>
      </c>
    </row>
    <row r="207" spans="1:5" ht="21" x14ac:dyDescent="0.35">
      <c r="A207" s="18" t="s">
        <v>261</v>
      </c>
      <c r="B207" s="19"/>
      <c r="C207" s="19"/>
      <c r="D207" s="20">
        <f>SUM(D25+D52+D84+D131+D148+D182+D190+D203)</f>
        <v>25860.1</v>
      </c>
      <c r="E207" t="s">
        <v>284</v>
      </c>
    </row>
    <row r="208" spans="1:5" x14ac:dyDescent="0.25">
      <c r="E208" t="s">
        <v>285</v>
      </c>
    </row>
    <row r="209" spans="1:5" ht="26.25" x14ac:dyDescent="0.4">
      <c r="A209" s="16" t="s">
        <v>262</v>
      </c>
      <c r="B209" s="16"/>
      <c r="C209" s="16"/>
      <c r="D209" s="17">
        <f>D207+D205</f>
        <v>30193.1</v>
      </c>
      <c r="E209" t="s">
        <v>286</v>
      </c>
    </row>
    <row r="211" spans="1:5" x14ac:dyDescent="0.25">
      <c r="A211" s="14" t="s">
        <v>289</v>
      </c>
      <c r="E211" s="14" t="s">
        <v>287</v>
      </c>
    </row>
    <row r="212" spans="1:5" x14ac:dyDescent="0.25">
      <c r="A212" s="15"/>
      <c r="B212" s="15"/>
      <c r="C212" s="15"/>
      <c r="D212" s="15"/>
      <c r="E212" s="15"/>
    </row>
    <row r="213" spans="1:5" x14ac:dyDescent="0.25">
      <c r="A213" s="15"/>
      <c r="B213" s="15"/>
      <c r="C213" s="15"/>
      <c r="D213" s="15"/>
      <c r="E213" s="15"/>
    </row>
    <row r="214" spans="1:5" x14ac:dyDescent="0.25">
      <c r="A214" s="15"/>
      <c r="B214" s="15"/>
      <c r="C214" s="15"/>
      <c r="D214" s="15"/>
      <c r="E214" s="15"/>
    </row>
    <row r="215" spans="1:5" x14ac:dyDescent="0.25">
      <c r="A215" s="15"/>
      <c r="B215" s="15"/>
      <c r="C215" s="15"/>
      <c r="D215" s="15"/>
      <c r="E215" s="15"/>
    </row>
    <row r="216" spans="1:5" x14ac:dyDescent="0.25">
      <c r="A216" s="15"/>
      <c r="B216" s="15"/>
      <c r="C216" s="15"/>
      <c r="D216" s="15"/>
      <c r="E216" s="15"/>
    </row>
    <row r="217" spans="1:5" x14ac:dyDescent="0.25">
      <c r="A217" s="15"/>
      <c r="B217" s="15"/>
      <c r="C217" s="15"/>
      <c r="D217" s="15"/>
      <c r="E217" s="15"/>
    </row>
    <row r="218" spans="1:5" x14ac:dyDescent="0.25">
      <c r="A218" s="15"/>
      <c r="B218" s="15"/>
      <c r="C218" s="15"/>
      <c r="D218" s="15"/>
      <c r="E218" s="15"/>
    </row>
    <row r="219" spans="1:5" x14ac:dyDescent="0.25">
      <c r="A219" s="15"/>
      <c r="B219" s="15"/>
      <c r="C219" s="15"/>
      <c r="D219" s="15"/>
      <c r="E219" s="15"/>
    </row>
    <row r="220" spans="1:5" x14ac:dyDescent="0.25">
      <c r="A220" s="15"/>
      <c r="B220" s="15"/>
      <c r="C220" s="15"/>
      <c r="D220" s="15"/>
      <c r="E220" s="15"/>
    </row>
    <row r="221" spans="1:5" x14ac:dyDescent="0.25">
      <c r="A221" s="15"/>
      <c r="B221" s="15"/>
      <c r="C221" s="15"/>
      <c r="D221" s="15"/>
      <c r="E221" s="15"/>
    </row>
    <row r="222" spans="1:5" x14ac:dyDescent="0.25">
      <c r="A222" s="15"/>
      <c r="B222" s="15"/>
      <c r="C222" s="15"/>
      <c r="D222" s="15"/>
      <c r="E222" s="15"/>
    </row>
    <row r="223" spans="1:5" x14ac:dyDescent="0.25">
      <c r="A223" s="15"/>
      <c r="B223" s="15"/>
      <c r="C223" s="15"/>
      <c r="D223" s="15"/>
      <c r="E223" s="15"/>
    </row>
    <row r="224" spans="1:5" x14ac:dyDescent="0.25">
      <c r="A224" s="15"/>
      <c r="B224" s="15"/>
      <c r="C224" s="15"/>
      <c r="D224" s="15"/>
      <c r="E224" s="15"/>
    </row>
    <row r="225" spans="1:5" x14ac:dyDescent="0.25">
      <c r="A225" s="15"/>
      <c r="B225" s="15"/>
      <c r="C225" s="15"/>
      <c r="D225" s="15"/>
      <c r="E225" s="15"/>
    </row>
    <row r="226" spans="1:5" x14ac:dyDescent="0.25">
      <c r="A226" s="15"/>
      <c r="B226" s="15"/>
      <c r="C226" s="15"/>
      <c r="D226" s="15"/>
      <c r="E226" s="15"/>
    </row>
    <row r="227" spans="1:5" x14ac:dyDescent="0.25">
      <c r="A227" s="15"/>
      <c r="B227" s="15"/>
      <c r="C227" s="15"/>
      <c r="D227" s="15"/>
      <c r="E227" s="15"/>
    </row>
    <row r="228" spans="1:5" x14ac:dyDescent="0.25">
      <c r="A228" s="15"/>
      <c r="B228" s="15"/>
      <c r="C228" s="15"/>
      <c r="D228" s="15"/>
      <c r="E228" s="15"/>
    </row>
    <row r="229" spans="1:5" x14ac:dyDescent="0.25">
      <c r="A229" s="15"/>
      <c r="B229" s="15"/>
      <c r="C229" s="15"/>
      <c r="D229" s="15"/>
      <c r="E229" s="15"/>
    </row>
    <row r="230" spans="1:5" x14ac:dyDescent="0.25">
      <c r="A230" s="15"/>
      <c r="B230" s="15"/>
      <c r="C230" s="15"/>
      <c r="D230" s="15"/>
      <c r="E230" s="15"/>
    </row>
    <row r="231" spans="1:5" x14ac:dyDescent="0.25">
      <c r="A231" s="15"/>
      <c r="B231" s="15"/>
      <c r="C231" s="15"/>
      <c r="D231" s="15"/>
      <c r="E231" s="15"/>
    </row>
    <row r="232" spans="1:5" x14ac:dyDescent="0.25">
      <c r="A232" s="15"/>
      <c r="B232" s="15"/>
      <c r="C232" s="15"/>
      <c r="D232" s="15"/>
      <c r="E232" s="15"/>
    </row>
    <row r="233" spans="1:5" x14ac:dyDescent="0.25">
      <c r="A233" s="15"/>
      <c r="B233" s="15"/>
      <c r="C233" s="15"/>
      <c r="D233" s="15"/>
      <c r="E233" s="15"/>
    </row>
    <row r="234" spans="1:5" x14ac:dyDescent="0.25">
      <c r="A234" s="15"/>
      <c r="B234" s="15"/>
      <c r="C234" s="15"/>
      <c r="D234" s="15"/>
      <c r="E234" s="15"/>
    </row>
    <row r="235" spans="1:5" x14ac:dyDescent="0.25">
      <c r="A235" s="15"/>
      <c r="B235" s="15"/>
      <c r="C235" s="15"/>
      <c r="D235" s="15"/>
      <c r="E235" s="15"/>
    </row>
    <row r="236" spans="1:5" x14ac:dyDescent="0.25">
      <c r="A236" s="15"/>
      <c r="B236" s="15"/>
      <c r="C236" s="15"/>
      <c r="D236" s="15"/>
      <c r="E236" s="15"/>
    </row>
    <row r="237" spans="1:5" x14ac:dyDescent="0.25">
      <c r="A237" s="15"/>
      <c r="B237" s="15"/>
      <c r="C237" s="15"/>
      <c r="D237" s="15"/>
      <c r="E237" s="15"/>
    </row>
    <row r="238" spans="1:5" x14ac:dyDescent="0.25">
      <c r="A238" s="15"/>
      <c r="B238" s="15"/>
      <c r="C238" s="15"/>
      <c r="D238" s="15"/>
      <c r="E238" s="15"/>
    </row>
    <row r="239" spans="1:5" x14ac:dyDescent="0.25">
      <c r="A239" s="15"/>
      <c r="B239" s="15"/>
      <c r="C239" s="15"/>
      <c r="D239" s="15"/>
      <c r="E239" s="15"/>
    </row>
    <row r="240" spans="1:5" x14ac:dyDescent="0.25">
      <c r="A240" s="15"/>
      <c r="B240" s="15"/>
      <c r="C240" s="15"/>
      <c r="D240" s="15"/>
      <c r="E240" s="15"/>
    </row>
    <row r="241" spans="1:5" x14ac:dyDescent="0.25">
      <c r="A241" s="15"/>
      <c r="B241" s="15"/>
      <c r="C241" s="15"/>
      <c r="D241" s="15"/>
      <c r="E241" s="15"/>
    </row>
    <row r="242" spans="1:5" x14ac:dyDescent="0.25">
      <c r="A242" s="15"/>
      <c r="B242" s="15"/>
      <c r="C242" s="15"/>
      <c r="D242" s="15"/>
      <c r="E242" s="15"/>
    </row>
    <row r="243" spans="1:5" x14ac:dyDescent="0.25">
      <c r="A243" s="15"/>
      <c r="B243" s="15"/>
      <c r="C243" s="15"/>
      <c r="D243" s="15"/>
      <c r="E243" s="15"/>
    </row>
    <row r="244" spans="1:5" x14ac:dyDescent="0.25">
      <c r="A244" s="15"/>
      <c r="B244" s="15"/>
      <c r="C244" s="15"/>
      <c r="D244" s="15"/>
      <c r="E244" s="15"/>
    </row>
    <row r="245" spans="1:5" x14ac:dyDescent="0.25">
      <c r="A245" s="15"/>
      <c r="B245" s="15"/>
      <c r="C245" s="15"/>
      <c r="D245" s="15"/>
      <c r="E245" s="15"/>
    </row>
    <row r="246" spans="1:5" x14ac:dyDescent="0.25">
      <c r="A246" s="15"/>
      <c r="B246" s="15"/>
      <c r="C246" s="15"/>
      <c r="D246" s="15"/>
      <c r="E246" s="15"/>
    </row>
    <row r="247" spans="1:5" x14ac:dyDescent="0.25">
      <c r="A247" s="15"/>
      <c r="B247" s="15"/>
      <c r="C247" s="15"/>
      <c r="D247" s="15"/>
      <c r="E247" s="15"/>
    </row>
    <row r="248" spans="1:5" x14ac:dyDescent="0.25">
      <c r="A248" s="15"/>
      <c r="B248" s="15"/>
      <c r="C248" s="15"/>
      <c r="D248" s="15"/>
      <c r="E248" s="15"/>
    </row>
    <row r="249" spans="1:5" x14ac:dyDescent="0.25">
      <c r="A249" s="15"/>
      <c r="B249" s="15"/>
      <c r="C249" s="15"/>
      <c r="D249" s="15"/>
      <c r="E249" s="15"/>
    </row>
    <row r="250" spans="1:5" x14ac:dyDescent="0.25">
      <c r="A250" s="15"/>
      <c r="B250" s="15"/>
      <c r="C250" s="15"/>
      <c r="D250" s="15"/>
      <c r="E250" s="15"/>
    </row>
    <row r="251" spans="1:5" x14ac:dyDescent="0.25">
      <c r="A251" s="15"/>
      <c r="B251" s="15"/>
      <c r="C251" s="15"/>
      <c r="D251" s="15"/>
      <c r="E251" s="15"/>
    </row>
    <row r="252" spans="1:5" x14ac:dyDescent="0.25">
      <c r="A252" s="15"/>
      <c r="B252" s="15"/>
      <c r="C252" s="15"/>
      <c r="D252" s="15"/>
      <c r="E252" s="15"/>
    </row>
    <row r="253" spans="1:5" x14ac:dyDescent="0.25">
      <c r="A253" s="15"/>
      <c r="B253" s="15"/>
      <c r="C253" s="15"/>
      <c r="D253" s="15"/>
      <c r="E253" s="15"/>
    </row>
    <row r="254" spans="1:5" x14ac:dyDescent="0.25">
      <c r="A254" s="15"/>
      <c r="B254" s="15"/>
      <c r="C254" s="15"/>
      <c r="D254" s="15"/>
      <c r="E254" s="15"/>
    </row>
    <row r="255" spans="1:5" x14ac:dyDescent="0.25">
      <c r="A255" s="15"/>
      <c r="B255" s="15"/>
      <c r="C255" s="15"/>
      <c r="D255" s="15"/>
      <c r="E255" s="15"/>
    </row>
    <row r="256" spans="1:5" x14ac:dyDescent="0.25">
      <c r="A256" s="15"/>
      <c r="B256" s="15"/>
      <c r="C256" s="15"/>
      <c r="D256" s="15"/>
      <c r="E256" s="15"/>
    </row>
    <row r="257" spans="1:5" x14ac:dyDescent="0.25">
      <c r="A257" s="15"/>
      <c r="B257" s="15"/>
      <c r="C257" s="15"/>
      <c r="D257" s="15"/>
      <c r="E257" s="15"/>
    </row>
    <row r="258" spans="1:5" x14ac:dyDescent="0.25">
      <c r="A258" s="15"/>
      <c r="B258" s="15"/>
      <c r="C258" s="15"/>
      <c r="D258" s="15"/>
      <c r="E258" s="15"/>
    </row>
    <row r="259" spans="1:5" x14ac:dyDescent="0.25">
      <c r="A259" s="15"/>
      <c r="B259" s="15"/>
      <c r="C259" s="15"/>
      <c r="D259" s="15"/>
      <c r="E259" s="15"/>
    </row>
    <row r="260" spans="1:5" x14ac:dyDescent="0.25">
      <c r="A260" s="15"/>
      <c r="B260" s="15"/>
      <c r="C260" s="15"/>
      <c r="D260" s="15"/>
      <c r="E260" s="15"/>
    </row>
    <row r="261" spans="1:5" x14ac:dyDescent="0.25">
      <c r="A261" s="15"/>
      <c r="B261" s="15"/>
      <c r="C261" s="15"/>
      <c r="D261" s="15"/>
      <c r="E261" s="15"/>
    </row>
  </sheetData>
  <hyperlinks>
    <hyperlink ref="E9" r:id="rId1" xr:uid="{CBDA17B8-77B6-42B0-A16D-620460FA137B}"/>
    <hyperlink ref="E10" r:id="rId2" xr:uid="{C884D5E7-FE93-4C07-8E3F-507A67D0FD68}"/>
    <hyperlink ref="E11" r:id="rId3" xr:uid="{010432D9-3796-4A68-96D8-8C8962A99806}"/>
    <hyperlink ref="E12" r:id="rId4" xr:uid="{14D1960F-0C6A-435E-9C5A-6B989BE0529F}"/>
    <hyperlink ref="E13" r:id="rId5" xr:uid="{D402F9F8-8693-464D-81F8-27DDF6B9B644}"/>
    <hyperlink ref="E14" r:id="rId6" xr:uid="{CBF735D8-116F-43F6-B3F3-026BFFDFD670}"/>
    <hyperlink ref="E15" r:id="rId7" xr:uid="{7AB9C96F-41B2-49CF-A219-E99EB2AAC001}"/>
    <hyperlink ref="E17" r:id="rId8" xr:uid="{3A696D0D-0F2A-422E-B025-0B5EEAD4F90F}"/>
    <hyperlink ref="E18" r:id="rId9" xr:uid="{279A829C-EC70-4A65-8E89-966247DE90F6}"/>
    <hyperlink ref="E19" r:id="rId10" xr:uid="{82F7D46C-DC1D-4FC9-95D9-3FC449AE4C72}"/>
    <hyperlink ref="E20" r:id="rId11" xr:uid="{C0210710-5803-445A-BFEC-B1EAAB365127}"/>
    <hyperlink ref="E21" r:id="rId12" xr:uid="{841120B1-5C34-4A06-AD42-F6F1BF09A4AA}"/>
    <hyperlink ref="E22" r:id="rId13" xr:uid="{419FCBA5-55FD-44B3-BC6D-9D1367C54194}"/>
    <hyperlink ref="E23" r:id="rId14" xr:uid="{78B0382A-27EE-4590-81C1-C6FA0BA9A6DA}"/>
    <hyperlink ref="E30" r:id="rId15" xr:uid="{FBE12E65-A467-4180-823F-B21674B3F90E}"/>
    <hyperlink ref="E31" r:id="rId16" xr:uid="{CC21D6C6-802A-4911-A107-06574939EE17}"/>
    <hyperlink ref="E32" r:id="rId17" xr:uid="{5FFCC36B-47D1-4332-9208-95DF5EE32D07}"/>
    <hyperlink ref="E33" r:id="rId18" xr:uid="{8C7ED720-E212-4A64-8D6E-357012186546}"/>
    <hyperlink ref="E34" r:id="rId19" xr:uid="{C12FF22D-6F34-44E9-A917-A4150E5C35FF}"/>
    <hyperlink ref="E36" r:id="rId20" xr:uid="{B0397CF7-E3A7-4467-8C4D-AB448234DD7A}"/>
    <hyperlink ref="E37" r:id="rId21" xr:uid="{9052FC0E-12BC-4D48-A13D-F7198AC99A48}"/>
    <hyperlink ref="E38" r:id="rId22" xr:uid="{5791C9B4-2E3B-4496-BB46-420A7C57394E}"/>
    <hyperlink ref="E39" r:id="rId23" xr:uid="{43BAA5CD-5CC5-48D0-A6CF-72DA74AA9A4C}"/>
    <hyperlink ref="E40" r:id="rId24" xr:uid="{7CACA9A4-6BBE-4E84-8BBB-85C6484EE6CD}"/>
    <hyperlink ref="E41" r:id="rId25" xr:uid="{EF6975DE-487E-4830-BDD8-B8B6A1FCEC7C}"/>
    <hyperlink ref="E42" r:id="rId26" xr:uid="{AF1B251B-9A25-4E45-9C37-E0E510F9F98B}"/>
    <hyperlink ref="E43" r:id="rId27" xr:uid="{67F40863-7FB6-4AF3-8CCE-7DD370B294DE}"/>
    <hyperlink ref="E46" r:id="rId28" xr:uid="{C81B165A-F6A5-4B1C-89CC-8E5C99835332}"/>
    <hyperlink ref="E47" r:id="rId29" xr:uid="{ED6BC37A-0289-4EE2-A006-C0C16A45D7E5}"/>
    <hyperlink ref="E48" r:id="rId30" xr:uid="{C182541C-4BEA-4483-9CD1-44F79324D7B6}"/>
    <hyperlink ref="E49" r:id="rId31" xr:uid="{7AE2FD4C-1407-4F56-AA21-3446AB33C2D3}"/>
    <hyperlink ref="E50" r:id="rId32" xr:uid="{F232DAE8-4FF4-4D35-BB79-E6D9164F53D2}"/>
    <hyperlink ref="E57" r:id="rId33" xr:uid="{19E5E997-5D2D-4B96-97F9-EF220CED6ECA}"/>
    <hyperlink ref="E59" r:id="rId34" xr:uid="{8B693453-D323-4914-9ACF-6D448674A221}"/>
    <hyperlink ref="E61" r:id="rId35" xr:uid="{F9CA9AD7-03EB-4D08-9455-999849838E04}"/>
    <hyperlink ref="E62" r:id="rId36" xr:uid="{2D3AAE8B-65B0-4405-9E21-800D239AAD2C}"/>
    <hyperlink ref="E65" r:id="rId37" xr:uid="{F8C2AF09-2523-45A1-97F8-C4B8D2D583E0}"/>
    <hyperlink ref="E68" r:id="rId38" xr:uid="{9D472EAF-4EFE-4445-BCC7-B80A22C088A4}"/>
    <hyperlink ref="E74" r:id="rId39" xr:uid="{B4952473-C3E1-42B0-9089-CC7BE66BDB9B}"/>
    <hyperlink ref="E75" r:id="rId40" xr:uid="{AD1232DC-2388-4ABD-8D18-F5D2E6B85D3C}"/>
    <hyperlink ref="E76" r:id="rId41" xr:uid="{259046EB-0B03-4A9D-855B-64915010A077}"/>
    <hyperlink ref="E77" r:id="rId42" xr:uid="{FB0C9104-BBB2-4B33-BDE7-D793E51A6E42}"/>
    <hyperlink ref="E78" r:id="rId43" xr:uid="{C79844D6-695C-4E6A-A296-CA8E2905583E}"/>
    <hyperlink ref="E81" r:id="rId44" xr:uid="{726CB251-9187-45C2-AC85-668E1CA2C568}"/>
    <hyperlink ref="E89" r:id="rId45" xr:uid="{E36C1E43-B6C3-48E9-AA3A-491AA4EC6EC1}"/>
    <hyperlink ref="E90" r:id="rId46" xr:uid="{FCFB2084-C92B-4F00-86DD-586C2F08B62F}"/>
    <hyperlink ref="E92" r:id="rId47" xr:uid="{0AD8766E-60AA-405D-BE24-62C5B8A73B61}"/>
    <hyperlink ref="E94" r:id="rId48" xr:uid="{728D9326-C0B3-4D29-A557-2C67746A7457}"/>
    <hyperlink ref="E95" r:id="rId49" xr:uid="{93D25A65-CB09-4920-81C9-9D0D646A67E9}"/>
    <hyperlink ref="E96" r:id="rId50" xr:uid="{70529A02-DB20-4E4B-A1AB-6F1D86535551}"/>
    <hyperlink ref="E99" r:id="rId51" xr:uid="{18A7D10B-A213-4B55-8092-17D4367D6CEC}"/>
    <hyperlink ref="E100" r:id="rId52" xr:uid="{D422D9A7-65EE-4E0C-864C-9E2A869286E4}"/>
    <hyperlink ref="E101" r:id="rId53" xr:uid="{F1DD9012-D1B6-4365-8563-76B99B4157FF}"/>
    <hyperlink ref="E102" r:id="rId54" xr:uid="{96D65787-1F44-4A47-88AC-DBC9E500C9CD}"/>
    <hyperlink ref="E103" r:id="rId55" xr:uid="{04ACFC66-8483-40E7-89C7-94229176BC1E}"/>
    <hyperlink ref="E104" r:id="rId56" xr:uid="{69F7180F-2087-4454-8D3F-C0243595C40E}"/>
    <hyperlink ref="E106" r:id="rId57" xr:uid="{C6E6CC01-B36B-4D00-945A-632CF45529E7}"/>
    <hyperlink ref="E108" r:id="rId58" xr:uid="{6C2BE4E0-5306-422C-AD5D-C05A4283CB09}"/>
    <hyperlink ref="E110" r:id="rId59" xr:uid="{B290336A-02AE-45C7-BB9C-C5656216FFEF}"/>
    <hyperlink ref="E111" r:id="rId60" xr:uid="{B96D138F-BBA6-4A32-A145-FF1AA9C7045D}"/>
    <hyperlink ref="E112" r:id="rId61" xr:uid="{3E384EBA-CF4C-44DD-AFB1-B924C81AD909}"/>
    <hyperlink ref="E113" r:id="rId62" xr:uid="{E5DF3689-1D0E-42B1-A148-CA8A39FBC928}"/>
    <hyperlink ref="E114" r:id="rId63" xr:uid="{5D8AD2D7-42A1-483D-AA1E-05DB34F27CF5}"/>
    <hyperlink ref="E115" r:id="rId64" xr:uid="{F852E430-4635-43DA-93F2-C776C40C681A}"/>
    <hyperlink ref="E116" r:id="rId65" xr:uid="{D8BDB0CA-D604-4AFD-B9B5-5ED468CE7D98}"/>
    <hyperlink ref="E117" r:id="rId66" xr:uid="{1429A88C-D52F-41CC-AFBF-524767BEBFCA}"/>
    <hyperlink ref="E119" r:id="rId67" xr:uid="{95D5A339-6CF3-48CA-8A4A-CF5383166F35}"/>
    <hyperlink ref="E120" r:id="rId68" xr:uid="{77AB316D-5F9E-48EF-9EC7-261E4573818B}"/>
    <hyperlink ref="E123" r:id="rId69" xr:uid="{D70D2358-1873-4B27-ABBC-425A8478D523}"/>
    <hyperlink ref="E127" r:id="rId70" xr:uid="{796F720F-CBF1-4ADD-8763-8D1F0B49FC1B}"/>
    <hyperlink ref="E136" r:id="rId71" xr:uid="{189C7C32-FC37-48C5-8CB7-C41B2AC58A06}"/>
    <hyperlink ref="E137" r:id="rId72" xr:uid="{4B7C877C-0271-4285-AE22-C5A3B9E6C04D}"/>
    <hyperlink ref="E138" r:id="rId73" xr:uid="{E43CC14A-17B3-49B2-B2DD-C87AF9E48C92}"/>
    <hyperlink ref="E139" r:id="rId74" xr:uid="{585BFA5D-E841-44FD-BC87-8CE88CC62000}"/>
    <hyperlink ref="E140" r:id="rId75" xr:uid="{50D804CA-9DCB-48DD-801C-A4555D74981F}"/>
    <hyperlink ref="E141" r:id="rId76" xr:uid="{1B58E3B6-EF13-4007-9B88-1726942D0603}"/>
    <hyperlink ref="E143" r:id="rId77" xr:uid="{72D6C33F-6FA2-41D6-B2AB-DB0B67B162D2}"/>
    <hyperlink ref="E144" r:id="rId78" xr:uid="{47EDAF3E-827B-43D4-BEA8-924A2D40179C}"/>
    <hyperlink ref="E146" r:id="rId79" xr:uid="{EA6F681A-19FA-4645-A87E-CF3C3360883D}"/>
    <hyperlink ref="E153" r:id="rId80" xr:uid="{52E00B4D-0ED9-4F2F-9E76-4840D1C2FE23}"/>
    <hyperlink ref="E155" r:id="rId81" xr:uid="{14803525-7453-4FF7-AEC8-C3BA341B5E12}"/>
    <hyperlink ref="E156" r:id="rId82" xr:uid="{37D18377-9283-409F-B331-FB493E2F2A85}"/>
    <hyperlink ref="E158" r:id="rId83" xr:uid="{84C776DC-59D6-44D5-846C-220D3195335C}"/>
    <hyperlink ref="E159" r:id="rId84" xr:uid="{D144087D-A5AE-4AD6-AD70-03479735D9F1}"/>
    <hyperlink ref="E160" r:id="rId85" xr:uid="{201B8AA4-A589-45AD-A413-CD4DF913B0CD}"/>
    <hyperlink ref="E163" r:id="rId86" xr:uid="{85587BB3-363D-4367-AC0E-7F7ACC9E07A7}"/>
    <hyperlink ref="E164" r:id="rId87" xr:uid="{9C38B4E0-A4D5-44B5-96B0-5215D61D5CBF}"/>
    <hyperlink ref="E165" r:id="rId88" xr:uid="{74805D24-C9EB-4FC6-955D-A89424915AA3}"/>
    <hyperlink ref="E168" r:id="rId89" xr:uid="{F2ED97DF-5E8A-4A41-BB66-B7E125CD1380}"/>
    <hyperlink ref="E170" r:id="rId90" xr:uid="{EDCFD55B-9315-4384-A13A-E0D915B245C5}"/>
    <hyperlink ref="E171" r:id="rId91" xr:uid="{87C7BF56-B8EE-49E0-BD81-FCDA46E88392}"/>
    <hyperlink ref="E172" r:id="rId92" xr:uid="{D5FED874-AB41-491D-9745-4DDBAEF51E1C}"/>
    <hyperlink ref="E173" r:id="rId93" xr:uid="{A226B7F0-F609-46C4-8D29-FB58ADE07511}"/>
    <hyperlink ref="E174" r:id="rId94" xr:uid="{F733E992-3E84-4485-A678-D0B716A910C0}"/>
    <hyperlink ref="E175" r:id="rId95" xr:uid="{9737A432-0F75-4361-B628-397A992F53A4}"/>
    <hyperlink ref="E176" r:id="rId96" xr:uid="{7F874AA2-8899-4078-9712-2F34D9154BE4}"/>
    <hyperlink ref="E177" r:id="rId97" xr:uid="{F175BFF0-E4BB-418A-A43F-F72AF685A0C1}"/>
    <hyperlink ref="E178" r:id="rId98" xr:uid="{F77A1D03-1F96-4283-8A8C-EDB2405A0795}"/>
    <hyperlink ref="E179" r:id="rId99" xr:uid="{C4B159BB-1463-4B29-891C-75CE3798C161}"/>
    <hyperlink ref="E196" r:id="rId100" xr:uid="{652A035B-4A6B-4A9F-921F-B7E42ABA3C67}"/>
    <hyperlink ref="E198" r:id="rId101" xr:uid="{C2EC9ADA-AD53-45DA-95D2-552CD5D87E52}"/>
    <hyperlink ref="E199" r:id="rId102" xr:uid="{28214A22-1045-46D3-8C40-587EE6B29230}"/>
    <hyperlink ref="E200" r:id="rId103" xr:uid="{383F5308-D117-4932-8BAD-D596EDFD4677}"/>
    <hyperlink ref="E201" r:id="rId104" xr:uid="{A37F1633-B5A2-497C-A39A-C8612C9CA197}"/>
    <hyperlink ref="E35" r:id="rId105" display="https://www.ebay.com.au/itm/304204728775?chn=ps&amp;_ul=AU&amp;norover=1&amp;mkevt=1&amp;mkrid=705-139619-5960-0&amp;mkcid=2&amp;itemid=304204728775&amp;targetid=1333684077967&amp;device=c&amp;mktype=pla&amp;googleloc=9071421&amp;poi=&amp;campaignid=9772799664&amp;mkgroupid=124341099002&amp;rlsatarget=pla-1333684077967&amp;abcId=578876&amp;merchantid=507180231&amp;gclid=CjwKCAiAprGRBhBgEiwANJEY7MSnH3ZcX82uAFrOFWASsGQoca8NEeAhnooqwjwcIXQEpqH-t3vJHRoCCMAQAvD_BwE" xr:uid="{A5961E03-C613-48C3-963F-816112A2D6E3}"/>
    <hyperlink ref="E44" r:id="rId106" display="https://www.ebay.com.au/itm/353122880923?chn=ps&amp;_ul=AU&amp;_trkparms=ispr%3D1&amp;amdata=enc%3A1JPwl5wXpQKGUilcRnEfRAA6&amp;norover=1&amp;mkevt=1&amp;mkrid=705-139619-5960-0&amp;mkcid=2&amp;itemid=353122880923&amp;targetid=&amp;device=c&amp;mktype=pla&amp;googleloc=9071421&amp;poi=&amp;campaignid=15984321586&amp;mkgroupid=&amp;rlsatarget=&amp;abcId=9300814&amp;merchantid=264409680&amp;gclid=CjwKCAiAprGRBhBgEiwANJEY7MhFFvh0cOqDZMu52vmjwQxHlZRf-TSGKkOL6R0Xg8qFaUS0kJ-u7xoC47MQAvD_BwE" xr:uid="{2B1B7BAF-8D41-45DD-A838-86E98BF842A1}"/>
    <hyperlink ref="E45" r:id="rId107" display="https://www.ebay.com.au/itm/353122880923?chn=ps&amp;_ul=AU&amp;_trkparms=ispr%3D1&amp;amdata=enc%3A1JPwl5wXpQKGUilcRnEfRAA6&amp;norover=1&amp;mkevt=1&amp;mkrid=705-139619-5960-0&amp;mkcid=2&amp;itemid=353122880923&amp;targetid=&amp;device=c&amp;mktype=pla&amp;googleloc=9071421&amp;poi=&amp;campaignid=15984321586&amp;mkgroupid=&amp;rlsatarget=&amp;abcId=9300814&amp;merchantid=264409680&amp;gclid=CjwKCAiAprGRBhBgEiwANJEY7MhFFvh0cOqDZMu52vmjwQxHlZRf-TSGKkOL6R0Xg8qFaUS0kJ-u7xoC47MQAvD_BwE" xr:uid="{F53FE7CD-42B9-4B8E-8DBC-FB062C5CC3F1}"/>
    <hyperlink ref="E58" r:id="rId108" display="https://www.amazon.com.au/MOZA-Stabilizer-Handheld-Stabilizers-Mirrorless/dp/B07WHX12LH/ref=asc_df_B07WHX12LH/?tag=googleshopdsk-22&amp;linkCode=df0&amp;hvadid=418764445326&amp;hvpos=&amp;hvnetw=g&amp;hvrand=6894553958090361247&amp;hvpone=&amp;hvptwo=&amp;hvqmt=&amp;hvdev=c&amp;hvdvcmdl=&amp;hvlocint=&amp;hvlocphy=9071421&amp;hvtargid=pla-848754374398&amp;psc=1" xr:uid="{8CC1677A-6DCC-4790-898B-25B1DD19BC13}"/>
    <hyperlink ref="E60" r:id="rId109" display="https://www.amazon.com.au/Joby-GorillaPod-JB01507-Genuine-Cameras/dp/B074WC9YKL/ref=asc_df_B074WC9YKL/?tag=googleshopdsk-22&amp;linkCode=df0&amp;hvadid=341792345759&amp;hvpos=&amp;hvnetw=g&amp;hvrand=9303149480794090898&amp;hvpone=&amp;hvptwo=&amp;hvqmt=&amp;hvdev=c&amp;hvdvcmdl=&amp;hvlocint=&amp;hvlocphy=9071421&amp;hvtargid=pla-378972873339&amp;psc=1" xr:uid="{E3F6A31F-1B14-4FCA-BC22-55A0DEF71FC3}"/>
    <hyperlink ref="E64" r:id="rId110" display="https://www.ebay.com.au/itm/202269113857?chn=ps&amp;_ul=AU&amp;norover=1&amp;mkevt=1&amp;mkrid=705-139619-5960-0&amp;mkcid=2&amp;itemid=202269113857&amp;targetid=1280421174199&amp;device=c&amp;mktype=pla&amp;googleloc=9071421&amp;poi=&amp;campaignid=10101784988&amp;mkgroupid=128008448292&amp;rlsatarget=pla-1280421174199&amp;abcId=9300367&amp;merchantid=119064505&amp;gclid=CjwKCAiAprGRBhBgEiwANJEY7E8LkrZ4e70UJ2AFgmQldSXBX2r1EqNXa15Ro8qVrX4l8iR6kTLpYhoCGnwQAvD_BwE" xr:uid="{F3E23A26-9B0B-457B-90D2-DB5ADCB56F1C}"/>
    <hyperlink ref="E80" r:id="rId111" display="https://www.woolworths.com.au/shop/productdetails/815854?produp=197087936&amp;region_id=303325&amp;utm_source=google&amp;utm_medium=cpc&amp;utm_campaign=WW-0001&amp;utm_content=16524064944&amp;utm_term=online&amp;cmpid=smsm:ds:GOOGLE:Woolies_8458_BAU_Shopping_Smart_KVI%20Primary_WW-0001:PRODUCT_GROUP&amp;gclid=CjwKCAiAprGRBhBgEiwANJEY7CsskVo93KxjBfiMYW9cfBBbP-M2VLQLRgicHFV_ztv5-q7AMGQEQhoCT88QAvD_BwE&amp;gclsrc=aw.ds" xr:uid="{BA16AAA8-CB98-4D23-8D14-8F24A1F7A955}"/>
    <hyperlink ref="E98" r:id="rId112" display="https://www.ebay.com.au/itm/313325475418?chn=ps&amp;_ul=AU&amp;_trkparms=ispr%3D1&amp;amdata=enc%3A1s4Ymx3PiQYWod5sFAu8dag61&amp;norover=1&amp;mkevt=1&amp;mkrid=705-139619-5960-0&amp;mkcid=2&amp;itemid=313325475418&amp;targetid=&amp;device=c&amp;mktype=pla&amp;googleloc=9071421&amp;poi=&amp;campaignid=15984321586&amp;mkgroupid=&amp;rlsatarget=&amp;abcId=9300814&amp;merchantid=7364522&amp;gclid=CjwKCAiAprGRBhBgEiwANJEY7KL9XOob7ieR_hE4ilJAvPcnf5Fx3G40iSKNuQpv2mQgND3m_CmX_xoCsT4QAvD_BwE" xr:uid="{A9E2AB96-B6A2-45C7-B147-1A3713D7A267}"/>
    <hyperlink ref="E107" r:id="rId113" display="https://www.amazon.com.au/SanDisk-SDSDXXY-128G-GN4IN-Personal-Computer/dp/B07H9DVLBB/ref=asc_df_B07H9DVLBB/?tag=googleshopdsk-22&amp;linkCode=df0&amp;hvadid=341772799822&amp;hvpos=&amp;hvnetw=g&amp;hvrand=4124515038633060618&amp;hvpone=&amp;hvptwo=&amp;hvqmt=&amp;hvdev=c&amp;hvdvcmdl=&amp;hvlocint=&amp;hvlocphy=9071421&amp;hvtargid=pla-608723828365&amp;psc=1" xr:uid="{BC01499E-B97E-4064-B295-0759DFE8F56C}"/>
    <hyperlink ref="E109" r:id="rId114" display="https://www.ebay.com.au/itm/192601960515?chn=ps&amp;_ul=AU&amp;var=492736440243&amp;norover=1&amp;mkevt=1&amp;mkrid=705-139619-5960-0&amp;mkcid=2&amp;itemid=492736440243_192601960515&amp;targetid=&amp;device=c&amp;mktype=pla&amp;googleloc=9071421&amp;poi=&amp;campaignid=15791083372&amp;mkgroupid=&amp;rlsatarget=&amp;abcId=9300816&amp;merchantid=119277420&amp;gclid=CjwKCAiAprGRBhBgEiwANJEY7FYGK3wRTjf283Dk5r0-jbEgfq6q7PCSsssQRRO_GyFxitCIfl4MvRoCahMQAvD_BwE" xr:uid="{7D733942-353C-4EC2-8B2A-F02240401C30}"/>
    <hyperlink ref="E124" r:id="rId115" display="https://www.alibaba.com/pla/Popular-Innovative-Menu-OEM-Power-Bank_60825751835.html?mark=google_shopping&amp;biz=pla&amp;searchText=Power%20Banks%20&amp;%20Power%20Station&amp;product_id=60825751835&amp;pcy=AU&amp;src=sem_ggl&amp;from=sem_ggl&amp;cmpgn=15507598789&amp;adgrp=130399874349&amp;fditm=&amp;tgt=pla-1545918019116&amp;locintrst=&amp;locphyscl=9071421&amp;mtchtyp=&amp;ntwrk=u&amp;device=c&amp;dvcmdl=&amp;creative=568030162520&amp;plcmnt=&amp;plcmntcat=&amp;p1=&amp;p2=&amp;aceid=&amp;position=&amp;localKeyword=&amp;pla_prdid=60825751835_uplift&amp;pla_country=AU&amp;pla_lang=en&amp;gclid=CjwKCAiAprGRBhBgEiwANJEY7KfQgq3m6RSc4pz4Sydyv55QZwklR7z9C5zUnnu_cvBGx2S4PP1_bBoCAdkQAvD_BwE" xr:uid="{1CF11C2D-3A43-4975-94B1-978A1286E215}"/>
    <hyperlink ref="E126" r:id="rId116" display="https://www.betterbatt.com.au/s/battery-charger/canon/powershot-elph-100-hs/bbbc-70/?utm_source=googleshopping&amp;utm_medium=organic&amp;utm_term=canon-powershot-elph-100-hs&amp;utm_campaign=battery-charger&amp;gclid=CjwKCAiAprGRBhBgEiwANJEY7Is566X1BkSTRjVkO8skDYGPupbrWCsBjBEdKz8zeDvMcnmDKKutoxoCrW0QAvD_BwE" xr:uid="{A19EF914-3453-4F6E-A771-C8534EA178B3}"/>
    <hyperlink ref="E145" r:id="rId117" display="https://www.cashconverters.com.au/shop/phones-cameras-computers/cameras/lenses-filters/camera-lens/001500635121?&amp;mkwid=&amp;pcrid=430758983922&amp;pkw=&amp;pmt=&amp;pdv=c&amp;plid=&amp;gclid=CjwKCAiAprGRBhBgEiwANJEY7Mm1muqY0ZuTjRDhWnNAVTrp2-VNK6eZEd1mlePpz9LoyTEgPgAo2RoCADwQAvD_BwE&amp;gclsrc=aw.ds" xr:uid="{679987DB-E67C-480C-B666-C3938047F879}"/>
    <hyperlink ref="E161" r:id="rId118" display="https://www.google.com.au/shopping/product/12071417462198088604?lsf=seller:9166568,store:15351857337396871271,lsfqd:0&amp;prds=oid:11134470121581633963&amp;q=audio+%26+video+cable+adaptors&amp;hl=en&amp;ei=B0EtYtP8Dsjdz7sP2NubgAM&amp;lsft=gclid:CjwKCAiAprGRBhBgEiwANJEY7MBE0MM6Zc8V6VaKk6acvKBfX2NeVdWcarQJA4j8zcT3k71NyQSY8RoCUlMQAvD_BwE" xr:uid="{DAC7A6F3-679F-45F6-9B70-889E662F2D9E}"/>
    <hyperlink ref="E162" r:id="rId119" display="https://www.google.com.au/shopping/product/12071417462198088604?lsf=seller:9166568,store:15351857337396871271,lsfqd:0&amp;prds=oid:11134470121581633963&amp;q=audio+%26+video+cable+adaptors&amp;hl=en&amp;ei=B0EtYtP8Dsjdz7sP2NubgAM&amp;lsft=gclid:CjwKCAiAprGRBhBgEiwANJEY7MBE0MM6Zc8V6VaKk6acvKBfX2NeVdWcarQJA4j8zcT3k71NyQSY8RoCUlMQAvD_BwE" xr:uid="{6D30FBA4-3F8C-4C6A-A281-D7B27D840DF8}"/>
    <hyperlink ref="E169" r:id="rId120" display="https://www.amazon.com.au/Anker-PowerCore-10000mAh-External-Smartphone/dp/B0194WDVHI/ref=asc_df_B0194WDVHI/?tag=googleshopdsk-22&amp;linkCode=df0&amp;hvadid=341792385110&amp;hvpos=&amp;hvnetw=g&amp;hvrand=12806758724875071134&amp;hvpone=&amp;hvptwo=&amp;hvqmt=&amp;hvdev=c&amp;hvdvcmdl=&amp;hvlocint=&amp;hvlocphy=9071421&amp;hvtargid=pla-366540057336&amp;psc=1" xr:uid="{8444A6F8-286D-4521-B590-232EBEFFC5F8}"/>
    <hyperlink ref="E180" r:id="rId121" display="https://www.google.com.au/shopping/product/599167532019730044?lsf=seller:9166568,store:15351857337396871271,lsfqd:0&amp;prds=oid:12119312165207392431&amp;q=headphones+and+headsets&amp;hl=en&amp;ei=t1otYpiWDpqQseMPjKa6gAE&amp;lsft=gclid:CjwKCAiAprGRBhBgEiwANJEY7NsSWHQ87ifPD-sJV3IMujziDSMwgO9nyIi9sIgma9cxtq1i5Y7mZxoCoL8QAvD_BwE" xr:uid="{0F1F274E-3DE8-41CD-B3CB-B7B6003C3095}"/>
    <hyperlink ref="E188" r:id="rId122" display="https://www.ebay.com.au/itm/403046931739?chn=ps&amp;_ul=AU&amp;norover=1&amp;mkevt=1&amp;mkrid=705-139619-5960-0&amp;mkcid=2&amp;itemid=403046931739&amp;targetid=1278430612976&amp;device=c&amp;mktype=pla&amp;googleloc=9071421&amp;poi=&amp;campaignid=10101784994&amp;mkgroupid=125571290311&amp;rlsatarget=pla-1278430612976&amp;abcId=9300367&amp;merchantid=10066012&amp;gclid=CjwKCAiAprGRBhBgEiwANJEY7OX_9tRkBjDcIKPiMh1m4AFwIV62HITGKdRgvQxI9T_pHg_ZoNxlaBoCCekQAvD_BwE" xr:uid="{A5990E92-BCA1-4573-98A1-FA60F61A5C8C}"/>
    <hyperlink ref="E197" r:id="rId123" display="https://www.lightonline.com.au/nelson-energy-saver-compact-fluorescent-28w-natural-daylight-edison?utm_source=Google%20Shopping&amp;utm_medium=cpc&amp;utm_campaign=Shopping%20Smart&amp;utm_term=LED,%20Light%20Online,%20Lighting&amp;utm_content=This%20is%20the%20Smart%20Shopping%20Campaign&amp;gclid=CjwKCAiAprGRBhBgEiwANJEY7I8X0Ixjk-R5kXctXWHJoOTKDPUNXH77F3wii0Bp5_9uh_KQ2Fc5URoCyI0QAvD_BwE" xr:uid="{34FAB995-4154-463D-8965-0334096DAA56}"/>
  </hyperlinks>
  <pageMargins left="0.7" right="0.7" top="0.75" bottom="0.75" header="0.3" footer="0.3"/>
  <drawing r:id="rId1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 Towson</dc:creator>
  <cp:lastModifiedBy>Clarke Towson</cp:lastModifiedBy>
  <dcterms:created xsi:type="dcterms:W3CDTF">2022-03-13T02:26:14Z</dcterms:created>
  <dcterms:modified xsi:type="dcterms:W3CDTF">2024-04-29T20:46:29Z</dcterms:modified>
</cp:coreProperties>
</file>